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uwildcat-my.sharepoint.com/personal/cbi978_ads_northwestern_edu/Documents/"/>
    </mc:Choice>
  </mc:AlternateContent>
  <xr:revisionPtr revIDLastSave="0" documentId="8_{754A54B9-B91D-4249-8741-256F8AFAF3CC}" xr6:coauthVersionLast="47" xr6:coauthVersionMax="47" xr10:uidLastSave="{00000000-0000-0000-0000-000000000000}"/>
  <bookViews>
    <workbookView xWindow="-120" yWindow="-120" windowWidth="29040" windowHeight="15840" tabRatio="727" xr2:uid="{00000000-000D-0000-FFFF-FFFF00000000}"/>
  </bookViews>
  <sheets>
    <sheet name="Cover Page" sheetId="22" r:id="rId1"/>
    <sheet name="Investigator List" sheetId="25" r:id="rId2"/>
    <sheet name="Cost Share Distribution" sheetId="24" r:id="rId3"/>
    <sheet name="Instructions" sheetId="27" r:id="rId4"/>
  </sheets>
  <definedNames>
    <definedName name="_xlnm._FilterDatabase" localSheetId="1" hidden="1">'Investigator List'!$A$4:$Q$4</definedName>
    <definedName name="DateList">#REF!</definedName>
    <definedName name="EndDateList">#REF!</definedName>
    <definedName name="MonthList">#REF!</definedName>
    <definedName name="_xlnm.Print_Area" localSheetId="2">'Cost Share Distribution'!$A$1:$M$53</definedName>
    <definedName name="_xlnm.Print_Area" localSheetId="0">'Cover Page'!$A$1:$H$22</definedName>
    <definedName name="_xlnm.Print_Area" localSheetId="1">'Investigator List'!$A$1:$Q$32</definedName>
    <definedName name="Requirement">'Cover Page'!#REF!</definedName>
    <definedName name="StartDateList">#REF!</definedName>
    <definedName name="YearLis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9" i="24" l="1"/>
  <c r="J49" i="24"/>
  <c r="I49" i="24"/>
  <c r="H49" i="24"/>
  <c r="G49" i="24"/>
  <c r="F49" i="24"/>
  <c r="E49" i="24"/>
  <c r="D49" i="24"/>
  <c r="B2" i="24"/>
  <c r="B3" i="24"/>
  <c r="A50" i="24" l="1"/>
  <c r="A52" i="24"/>
  <c r="A51" i="24"/>
  <c r="I53" i="24"/>
  <c r="H53" i="24"/>
  <c r="K50" i="24"/>
  <c r="O32" i="25"/>
  <c r="O31" i="25"/>
  <c r="O30" i="25"/>
  <c r="O29" i="25"/>
  <c r="N32" i="25"/>
  <c r="N31" i="25"/>
  <c r="N30" i="25"/>
  <c r="N29" i="25"/>
  <c r="I7" i="24"/>
  <c r="H7" i="24"/>
  <c r="B19" i="22"/>
  <c r="B18" i="22"/>
  <c r="P32" i="25"/>
  <c r="M32" i="25"/>
  <c r="L32" i="25"/>
  <c r="K32" i="25"/>
  <c r="J32" i="25"/>
  <c r="Q32" i="25"/>
  <c r="J31" i="25"/>
  <c r="P31" i="25"/>
  <c r="M31" i="25"/>
  <c r="L31" i="25"/>
  <c r="K31" i="25"/>
  <c r="Q31" i="25"/>
  <c r="J30" i="25"/>
  <c r="K30" i="25"/>
  <c r="L30" i="25"/>
  <c r="M30" i="25"/>
  <c r="P30" i="25"/>
  <c r="Q30" i="25"/>
  <c r="J29" i="25"/>
  <c r="P29" i="25"/>
  <c r="M29" i="25"/>
  <c r="L29" i="25"/>
  <c r="K29" i="25"/>
  <c r="Q29" i="25"/>
  <c r="E7" i="24"/>
  <c r="F7" i="24"/>
  <c r="G7" i="24"/>
  <c r="J7" i="24"/>
  <c r="D7" i="24"/>
  <c r="K7" i="24" s="1"/>
  <c r="K47" i="24"/>
  <c r="A17" i="24"/>
  <c r="A28" i="24"/>
  <c r="A39" i="24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6" i="25"/>
  <c r="J26" i="25"/>
  <c r="K26" i="25"/>
  <c r="L26" i="25"/>
  <c r="M26" i="25"/>
  <c r="P26" i="25"/>
  <c r="C4" i="24" l="1"/>
  <c r="H51" i="24" s="1"/>
  <c r="E52" i="24" l="1"/>
  <c r="B25" i="24"/>
  <c r="B24" i="24"/>
  <c r="F53" i="24"/>
  <c r="D51" i="24"/>
  <c r="K51" i="24" s="1"/>
  <c r="B23" i="24"/>
  <c r="B16" i="24"/>
  <c r="B26" i="24"/>
  <c r="B27" i="24"/>
  <c r="B34" i="24"/>
  <c r="F51" i="24"/>
  <c r="B13" i="24"/>
  <c r="J52" i="24"/>
  <c r="B37" i="24"/>
  <c r="B15" i="24"/>
  <c r="D52" i="24"/>
  <c r="B12" i="24"/>
  <c r="F52" i="24"/>
  <c r="B36" i="24"/>
  <c r="E53" i="24"/>
  <c r="B14" i="24"/>
  <c r="B35" i="24"/>
  <c r="B38" i="24"/>
  <c r="G52" i="24"/>
  <c r="J51" i="24"/>
  <c r="H52" i="24"/>
  <c r="E51" i="24"/>
  <c r="G53" i="24"/>
  <c r="I52" i="24"/>
  <c r="G51" i="24"/>
  <c r="I51" i="24"/>
  <c r="F14" i="24" l="1"/>
  <c r="I14" i="24"/>
  <c r="D14" i="24"/>
  <c r="G14" i="24"/>
  <c r="J14" i="24"/>
  <c r="E14" i="24"/>
  <c r="H14" i="24"/>
  <c r="G24" i="24"/>
  <c r="J24" i="24"/>
  <c r="E24" i="24"/>
  <c r="H24" i="24"/>
  <c r="F24" i="24"/>
  <c r="I24" i="24"/>
  <c r="D24" i="24"/>
  <c r="D23" i="24"/>
  <c r="G23" i="24"/>
  <c r="J23" i="24"/>
  <c r="E23" i="24"/>
  <c r="H23" i="24"/>
  <c r="F23" i="24"/>
  <c r="I23" i="24"/>
  <c r="J53" i="24"/>
  <c r="F34" i="24"/>
  <c r="I34" i="24"/>
  <c r="D34" i="24"/>
  <c r="G34" i="24"/>
  <c r="J34" i="24"/>
  <c r="E34" i="24"/>
  <c r="H34" i="24"/>
  <c r="J25" i="24"/>
  <c r="E25" i="24"/>
  <c r="H25" i="24"/>
  <c r="F25" i="24"/>
  <c r="I25" i="24"/>
  <c r="D25" i="24"/>
  <c r="G25" i="24"/>
  <c r="I36" i="24"/>
  <c r="D36" i="24"/>
  <c r="G36" i="24"/>
  <c r="J36" i="24"/>
  <c r="E36" i="24"/>
  <c r="H36" i="24"/>
  <c r="F36" i="24"/>
  <c r="E12" i="24"/>
  <c r="H12" i="24"/>
  <c r="F12" i="24"/>
  <c r="I12" i="24"/>
  <c r="D12" i="24"/>
  <c r="G12" i="24"/>
  <c r="J12" i="24"/>
  <c r="H27" i="24"/>
  <c r="F27" i="24"/>
  <c r="I27" i="24"/>
  <c r="D27" i="24"/>
  <c r="G27" i="24"/>
  <c r="J27" i="24"/>
  <c r="E27" i="24"/>
  <c r="K49" i="24"/>
  <c r="D53" i="24"/>
  <c r="D37" i="24"/>
  <c r="G37" i="24"/>
  <c r="J37" i="24"/>
  <c r="E37" i="24"/>
  <c r="H37" i="24"/>
  <c r="F37" i="24"/>
  <c r="I37" i="24"/>
  <c r="H13" i="24"/>
  <c r="F13" i="24"/>
  <c r="I13" i="24"/>
  <c r="D13" i="24"/>
  <c r="G13" i="24"/>
  <c r="J13" i="24"/>
  <c r="E13" i="24"/>
  <c r="K52" i="24"/>
  <c r="E26" i="24"/>
  <c r="H26" i="24"/>
  <c r="F26" i="24"/>
  <c r="I26" i="24"/>
  <c r="D26" i="24"/>
  <c r="G26" i="24"/>
  <c r="J26" i="24"/>
  <c r="G38" i="24"/>
  <c r="J38" i="24"/>
  <c r="E38" i="24"/>
  <c r="H38" i="24"/>
  <c r="F38" i="24"/>
  <c r="I38" i="24"/>
  <c r="D38" i="24"/>
  <c r="K38" i="24" s="1"/>
  <c r="F35" i="24"/>
  <c r="I35" i="24"/>
  <c r="D35" i="24"/>
  <c r="G35" i="24"/>
  <c r="J35" i="24"/>
  <c r="E35" i="24"/>
  <c r="H35" i="24"/>
  <c r="F15" i="24"/>
  <c r="I15" i="24"/>
  <c r="D15" i="24"/>
  <c r="G15" i="24"/>
  <c r="J15" i="24"/>
  <c r="E15" i="24"/>
  <c r="H15" i="24"/>
  <c r="I16" i="24"/>
  <c r="D16" i="24"/>
  <c r="K16" i="24" s="1"/>
  <c r="G16" i="24"/>
  <c r="J16" i="24"/>
  <c r="E16" i="24"/>
  <c r="H16" i="24"/>
  <c r="F16" i="24"/>
  <c r="K12" i="24" l="1"/>
  <c r="D17" i="24"/>
  <c r="D28" i="24"/>
  <c r="D29" i="24"/>
  <c r="K23" i="24"/>
  <c r="K24" i="24"/>
  <c r="H17" i="24"/>
  <c r="H18" i="24" s="1"/>
  <c r="H44" i="24" s="1"/>
  <c r="H8" i="24" s="1"/>
  <c r="H39" i="24"/>
  <c r="H40" i="24"/>
  <c r="I28" i="24"/>
  <c r="I29" i="24"/>
  <c r="K26" i="24"/>
  <c r="F17" i="24"/>
  <c r="F18" i="24"/>
  <c r="K37" i="24"/>
  <c r="E17" i="24"/>
  <c r="E18" i="24" s="1"/>
  <c r="E44" i="24" s="1"/>
  <c r="E8" i="24" s="1"/>
  <c r="E39" i="24"/>
  <c r="E40" i="24"/>
  <c r="F28" i="24"/>
  <c r="F29" i="24"/>
  <c r="K13" i="24"/>
  <c r="K53" i="24"/>
  <c r="K25" i="24"/>
  <c r="J39" i="24"/>
  <c r="J40" i="24" s="1"/>
  <c r="H28" i="24"/>
  <c r="H29" i="24"/>
  <c r="K14" i="24"/>
  <c r="G28" i="24"/>
  <c r="G29" i="24" s="1"/>
  <c r="K27" i="24"/>
  <c r="K35" i="24"/>
  <c r="K15" i="24"/>
  <c r="J17" i="24"/>
  <c r="J18" i="24"/>
  <c r="G39" i="24"/>
  <c r="G40" i="24"/>
  <c r="E28" i="24"/>
  <c r="E29" i="24" s="1"/>
  <c r="I39" i="24"/>
  <c r="I40" i="24"/>
  <c r="I17" i="24"/>
  <c r="I18" i="24"/>
  <c r="I44" i="24" s="1"/>
  <c r="I8" i="24" s="1"/>
  <c r="F39" i="24"/>
  <c r="F40" i="24"/>
  <c r="K36" i="24"/>
  <c r="G17" i="24"/>
  <c r="G18" i="24"/>
  <c r="K34" i="24"/>
  <c r="D39" i="24"/>
  <c r="D40" i="24"/>
  <c r="J28" i="24"/>
  <c r="J29" i="24" s="1"/>
  <c r="K29" i="24" l="1"/>
  <c r="F44" i="24"/>
  <c r="F8" i="24" s="1"/>
  <c r="K28" i="24"/>
  <c r="G44" i="24"/>
  <c r="G8" i="24" s="1"/>
  <c r="K17" i="24"/>
  <c r="K40" i="24"/>
  <c r="D18" i="24"/>
  <c r="J44" i="24"/>
  <c r="J8" i="24" s="1"/>
  <c r="K39" i="24"/>
  <c r="K18" i="24" l="1"/>
  <c r="D44" i="24"/>
  <c r="K44" i="24" l="1"/>
  <c r="K8" i="24" s="1"/>
  <c r="D8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tc={7797AE15-D3C9-4605-98BF-5C53EA31AD08}</author>
    <author>tc={33F4CDB8-EDD1-44AB-8D7D-3340D34FA41F}</author>
  </authors>
  <commentList>
    <comment ref="A49" authorId="0" shapeId="0" xr:uid="{7797AE15-D3C9-4605-98BF-5C53EA31AD08}">
      <text>
        <t>[Threaded comment]
Your version of Excel allows you to read this threaded comment; however, any edits to it will get removed if the file is opened in a newer version of Excel. Learn more: https://go.microsoft.com/fwlink/?linkid=870924
Comment:
    "Standard" Quarters</t>
      </text>
    </comment>
    <comment ref="A50" authorId="1" shapeId="0" xr:uid="{33F4CDB8-EDD1-44AB-8D7D-3340D34FA41F}">
      <text>
        <t>[Threaded comment]
Your version of Excel allows you to read this threaded comment; however, any edits to it will get removed if the file is opened in a newer version of Excel. Learn more: https://go.microsoft.com/fwlink/?linkid=870924
Comment:
    First-year students/quarters only</t>
      </text>
    </comment>
  </commentList>
</comments>
</file>

<file path=xl/sharedStrings.xml><?xml version="1.0" encoding="utf-8"?>
<sst xmlns="http://schemas.openxmlformats.org/spreadsheetml/2006/main" count="249" uniqueCount="95">
  <si>
    <t>COST SHARE REQUEST COVER PAGE</t>
  </si>
  <si>
    <t xml:space="preserve">Proposal (SP) Number:  </t>
  </si>
  <si>
    <t xml:space="preserve">Principal Investigator:  </t>
    <phoneticPr fontId="3" type="noConversion"/>
  </si>
  <si>
    <t>Unit Administering Award:</t>
  </si>
  <si>
    <t>Project Title:</t>
  </si>
  <si>
    <t>Sponsor/Originating Sponsor:</t>
  </si>
  <si>
    <t>Solicitation/RFA:</t>
  </si>
  <si>
    <t>Sponsor Due Date:</t>
  </si>
  <si>
    <t xml:space="preserve">Proposed Start Date: </t>
    <phoneticPr fontId="3" type="noConversion"/>
  </si>
  <si>
    <t xml:space="preserve">Proposed End Date: </t>
  </si>
  <si>
    <t xml:space="preserve">Cost Sharing Requirement (Mandatory or Voluntary):  </t>
  </si>
  <si>
    <t>Mandatory</t>
  </si>
  <si>
    <r>
      <t xml:space="preserve">If </t>
    </r>
    <r>
      <rPr>
        <i/>
        <sz val="11"/>
        <rFont val="Calibri"/>
        <family val="2"/>
      </rPr>
      <t>mandatory</t>
    </r>
    <r>
      <rPr>
        <sz val="11"/>
        <rFont val="Calibri"/>
        <family val="2"/>
      </rPr>
      <t>, Required Percent:</t>
    </r>
  </si>
  <si>
    <t>(check one)</t>
  </si>
  <si>
    <r>
      <t xml:space="preserve">If </t>
    </r>
    <r>
      <rPr>
        <i/>
        <sz val="11"/>
        <rFont val="Calibri"/>
        <family val="2"/>
      </rPr>
      <t>voluntary</t>
    </r>
    <r>
      <rPr>
        <sz val="11"/>
        <rFont val="Calibri"/>
        <family val="2"/>
      </rPr>
      <t>, Requested Percent:</t>
    </r>
  </si>
  <si>
    <t>Total Sponsor Budget at NU:</t>
  </si>
  <si>
    <r>
      <rPr>
        <b/>
        <sz val="11"/>
        <color indexed="63"/>
        <rFont val="Calibri"/>
        <family val="2"/>
      </rPr>
      <t xml:space="preserve">Sponsor Budget: </t>
    </r>
    <r>
      <rPr>
        <sz val="11"/>
        <color indexed="63"/>
        <rFont val="Calibri"/>
        <family val="2"/>
      </rPr>
      <t>Total funds requested from sponsor, not including cost share</t>
    </r>
  </si>
  <si>
    <t>Cost Share Budget at NU:</t>
  </si>
  <si>
    <t>Total Budget:</t>
  </si>
  <si>
    <r>
      <rPr>
        <b/>
        <sz val="11"/>
        <color indexed="63"/>
        <rFont val="Calibri"/>
        <family val="2"/>
      </rPr>
      <t xml:space="preserve">Total Budget: </t>
    </r>
    <r>
      <rPr>
        <sz val="11"/>
        <color indexed="63"/>
        <rFont val="Calibri"/>
        <family val="2"/>
      </rPr>
      <t>Total funds requested from sponsor and cost share</t>
    </r>
  </si>
  <si>
    <t>Cost Share as % of Sponsor Budget:</t>
  </si>
  <si>
    <t>Cost Share as % of Total Budget:</t>
  </si>
  <si>
    <t>Evanston schools:  Cash cost share met by academic salary recovery?</t>
  </si>
  <si>
    <t>Rationale/justification for cost share request:</t>
  </si>
  <si>
    <t>PROJECT INVESTIGATOR INFORMATION</t>
  </si>
  <si>
    <t>Academic Salary on Sponsor Budget (Salary + Fringe Benefits)</t>
  </si>
  <si>
    <t>Investigator Last Name</t>
  </si>
  <si>
    <t>Investigator First Name</t>
  </si>
  <si>
    <t>Role</t>
  </si>
  <si>
    <t>School</t>
  </si>
  <si>
    <t>Department</t>
  </si>
  <si>
    <t>Appt. Type (9 or 12)</t>
    <phoneticPr fontId="3" type="noConversion"/>
  </si>
  <si>
    <t>Multiple Appts?</t>
  </si>
  <si>
    <t>If yes, list distribution of FTEs (School-Department-%FTE)</t>
  </si>
  <si>
    <t>Period 1</t>
  </si>
  <si>
    <t>Period 2</t>
  </si>
  <si>
    <t>Period 3</t>
  </si>
  <si>
    <t>Period 4</t>
  </si>
  <si>
    <t>Period 5</t>
  </si>
  <si>
    <t>Period 6</t>
  </si>
  <si>
    <t>Period 7</t>
  </si>
  <si>
    <t>Total</t>
  </si>
  <si>
    <t>Yes</t>
  </si>
  <si>
    <t>No</t>
  </si>
  <si>
    <t>Total:</t>
  </si>
  <si>
    <t>Totals by School</t>
  </si>
  <si>
    <t>McCormick</t>
  </si>
  <si>
    <t>Weinberg</t>
  </si>
  <si>
    <t>SoC</t>
  </si>
  <si>
    <t>SESP</t>
  </si>
  <si>
    <t>COST SHARE DISTRIBUTION</t>
  </si>
  <si>
    <t>Title:</t>
  </si>
  <si>
    <t>PI:</t>
  </si>
  <si>
    <t>Total # of Investigators:</t>
  </si>
  <si>
    <t xml:space="preserve">Total Cash Request </t>
  </si>
  <si>
    <t>Enter total from Cost Share Budget</t>
  </si>
  <si>
    <t xml:space="preserve"> Cash Request from All Schools/Departments</t>
  </si>
  <si>
    <t xml:space="preserve"> Cash Request from OR</t>
  </si>
  <si>
    <t>Enter School Name #1</t>
  </si>
  <si>
    <t>Total Investigators</t>
  </si>
  <si>
    <t>#</t>
  </si>
  <si>
    <t>%</t>
  </si>
  <si>
    <t>DocuSign Approval</t>
  </si>
  <si>
    <t>Department Name</t>
  </si>
  <si>
    <t>Dept Chair</t>
  </si>
  <si>
    <t>School Dean Commitment</t>
  </si>
  <si>
    <t>Research Dean</t>
  </si>
  <si>
    <t>Total School Commitment (Depts &amp; Dean):</t>
  </si>
  <si>
    <t>Enter School Name #2</t>
  </si>
  <si>
    <t>Enter School Name #3</t>
  </si>
  <si>
    <t>Office for Research</t>
  </si>
  <si>
    <t>OR</t>
  </si>
  <si>
    <t>Graduate Student Quarter Distribution</t>
  </si>
  <si>
    <t>Grad quarter distribution may need to be adjusted manually</t>
  </si>
  <si>
    <t xml:space="preserve">Total Quarters Requested:  </t>
  </si>
  <si>
    <t xml:space="preserve">Unit </t>
  </si>
  <si>
    <t xml:space="preserve">Total:  </t>
  </si>
  <si>
    <t>Instructions for RA - use to complete this cost share workbook</t>
  </si>
  <si>
    <t>Cover Page</t>
  </si>
  <si>
    <t>Complete all fields on the cover page, including a rationale/justification for the cost share request</t>
  </si>
  <si>
    <t>Investigator List</t>
  </si>
  <si>
    <t>List all investigators and associated departments</t>
  </si>
  <si>
    <t>Work with School Research Deans Office for faculty with multiple appointments</t>
  </si>
  <si>
    <t>For faculty with multiple appointments, list each appointment on a separate line</t>
  </si>
  <si>
    <t>Enter total salary + fringe for each investigator from the sponsor budget</t>
  </si>
  <si>
    <t>School totals will be auto calculated</t>
  </si>
  <si>
    <t>Cost Share Distribution</t>
  </si>
  <si>
    <t>Data to be entered:</t>
  </si>
  <si>
    <t>Total cash cost share request by budget period</t>
  </si>
  <si>
    <t>Names of schools and departments with participating investigators</t>
  </si>
  <si>
    <t>Number of investigators for each department</t>
  </si>
  <si>
    <t>Number of quarters of graduate student support requested by budget period</t>
  </si>
  <si>
    <t>If McCormick 'first year fellowship' quarters are being utilized then McCormick must be designated as school #1 and first year fellowship quarters must be entered in row 50.</t>
  </si>
  <si>
    <t>All other fields will auto populate</t>
  </si>
  <si>
    <t>This page will be used as signature page in DocuSign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</si>
</sst>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mmmm\ d\,\ yyyy;@"/>
    <numFmt numFmtId="167" formatCode="_(* #,##0_);_(* \(#,##0\);_(* &quot;-&quot;??_);_(@_)"/>
    <numFmt numFmtId="168" formatCode="0.0"/>
  </numFmts>
  <fonts count="2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0"/>
      <name val="Geneva"/>
      <family val="2"/>
    </font>
    <font>
      <sz val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6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9" fontId="5" fillId="0" borderId="0" applyFont="0" applyFill="0" applyBorder="0" applyAlignment="0" applyProtection="0"/>
  </cellStyleXfs>
  <cellXfs count="147">
    <xf numFmtId="0" fontId="0" fillId="0" borderId="0" xfId="0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44" fontId="12" fillId="0" borderId="0" xfId="2" applyFont="1" applyBorder="1"/>
    <xf numFmtId="44" fontId="14" fillId="0" borderId="0" xfId="2" applyFont="1"/>
    <xf numFmtId="44" fontId="12" fillId="0" borderId="0" xfId="2" applyFont="1"/>
    <xf numFmtId="44" fontId="12" fillId="0" borderId="1" xfId="2" applyFont="1" applyBorder="1"/>
    <xf numFmtId="0" fontId="13" fillId="0" borderId="0" xfId="0" applyFont="1" applyAlignment="1">
      <alignment horizontal="right"/>
    </xf>
    <xf numFmtId="44" fontId="13" fillId="0" borderId="0" xfId="2" applyFont="1" applyBorder="1"/>
    <xf numFmtId="44" fontId="15" fillId="0" borderId="0" xfId="2" applyFont="1"/>
    <xf numFmtId="44" fontId="13" fillId="0" borderId="0" xfId="2" applyFont="1"/>
    <xf numFmtId="0" fontId="13" fillId="0" borderId="0" xfId="0" applyFont="1"/>
    <xf numFmtId="0" fontId="16" fillId="0" borderId="0" xfId="0" applyFont="1" applyAlignment="1" applyProtection="1">
      <alignment horizontal="left" wrapText="1"/>
      <protection locked="0"/>
    </xf>
    <xf numFmtId="166" fontId="16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166" fontId="16" fillId="0" borderId="0" xfId="0" applyNumberFormat="1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164" fontId="16" fillId="0" borderId="0" xfId="0" applyNumberFormat="1" applyFont="1" applyProtection="1">
      <protection locked="0"/>
    </xf>
    <xf numFmtId="165" fontId="18" fillId="0" borderId="0" xfId="0" applyNumberFormat="1" applyFont="1" applyAlignment="1" applyProtection="1">
      <alignment horizontal="left"/>
      <protection hidden="1"/>
    </xf>
    <xf numFmtId="0" fontId="16" fillId="0" borderId="0" xfId="0" applyFont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44" fontId="12" fillId="0" borderId="1" xfId="0" applyNumberFormat="1" applyFont="1" applyBorder="1"/>
    <xf numFmtId="0" fontId="12" fillId="0" borderId="0" xfId="0" applyFont="1" applyProtection="1">
      <protection locked="0"/>
    </xf>
    <xf numFmtId="164" fontId="12" fillId="0" borderId="2" xfId="0" applyNumberFormat="1" applyFont="1" applyBorder="1" applyAlignment="1" applyProtection="1">
      <alignment horizontal="center"/>
      <protection hidden="1"/>
    </xf>
    <xf numFmtId="167" fontId="12" fillId="0" borderId="0" xfId="0" applyNumberFormat="1" applyFont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hidden="1"/>
    </xf>
    <xf numFmtId="0" fontId="12" fillId="0" borderId="2" xfId="0" applyFont="1" applyBorder="1" applyProtection="1">
      <protection hidden="1"/>
    </xf>
    <xf numFmtId="164" fontId="12" fillId="0" borderId="3" xfId="0" applyNumberFormat="1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center"/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2" fillId="2" borderId="5" xfId="0" applyFont="1" applyFill="1" applyBorder="1" applyAlignment="1" applyProtection="1">
      <alignment horizontal="center"/>
      <protection hidden="1"/>
    </xf>
    <xf numFmtId="10" fontId="13" fillId="0" borderId="6" xfId="0" applyNumberFormat="1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164" fontId="13" fillId="0" borderId="6" xfId="0" applyNumberFormat="1" applyFont="1" applyBorder="1" applyAlignment="1" applyProtection="1">
      <alignment horizontal="center"/>
      <protection hidden="1"/>
    </xf>
    <xf numFmtId="164" fontId="13" fillId="0" borderId="7" xfId="0" applyNumberFormat="1" applyFont="1" applyBorder="1" applyAlignment="1" applyProtection="1">
      <alignment horizontal="center"/>
      <protection hidden="1"/>
    </xf>
    <xf numFmtId="10" fontId="12" fillId="0" borderId="6" xfId="0" applyNumberFormat="1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center"/>
      <protection hidden="1"/>
    </xf>
    <xf numFmtId="1" fontId="12" fillId="0" borderId="8" xfId="0" applyNumberFormat="1" applyFont="1" applyBorder="1" applyAlignment="1" applyProtection="1">
      <alignment horizontal="center"/>
      <protection hidden="1"/>
    </xf>
    <xf numFmtId="0" fontId="12" fillId="0" borderId="8" xfId="0" applyFont="1" applyBorder="1" applyAlignment="1" applyProtection="1">
      <alignment horizontal="center"/>
      <protection hidden="1"/>
    </xf>
    <xf numFmtId="164" fontId="12" fillId="0" borderId="8" xfId="0" applyNumberFormat="1" applyFont="1" applyBorder="1" applyAlignment="1" applyProtection="1">
      <alignment horizontal="center"/>
      <protection hidden="1"/>
    </xf>
    <xf numFmtId="37" fontId="12" fillId="0" borderId="0" xfId="1" applyNumberFormat="1" applyFont="1" applyFill="1" applyBorder="1" applyAlignment="1" applyProtection="1">
      <alignment horizontal="center"/>
      <protection locked="0"/>
    </xf>
    <xf numFmtId="167" fontId="12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1" fontId="12" fillId="0" borderId="0" xfId="0" applyNumberFormat="1" applyFont="1" applyAlignment="1" applyProtection="1">
      <alignment horizontal="left"/>
      <protection hidden="1"/>
    </xf>
    <xf numFmtId="0" fontId="1" fillId="0" borderId="0" xfId="0" applyFont="1"/>
    <xf numFmtId="0" fontId="13" fillId="0" borderId="5" xfId="0" applyFont="1" applyBorder="1" applyProtection="1">
      <protection locked="0"/>
    </xf>
    <xf numFmtId="0" fontId="22" fillId="0" borderId="0" xfId="0" applyFont="1" applyProtection="1">
      <protection locked="0"/>
    </xf>
    <xf numFmtId="0" fontId="23" fillId="0" borderId="9" xfId="0" applyFont="1" applyBorder="1" applyAlignment="1" applyProtection="1">
      <alignment horizontal="center" wrapText="1"/>
      <protection hidden="1"/>
    </xf>
    <xf numFmtId="164" fontId="12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hidden="1"/>
    </xf>
    <xf numFmtId="168" fontId="12" fillId="0" borderId="3" xfId="0" applyNumberFormat="1" applyFont="1" applyBorder="1" applyAlignment="1" applyProtection="1">
      <alignment horizontal="center"/>
      <protection hidden="1"/>
    </xf>
    <xf numFmtId="168" fontId="12" fillId="0" borderId="8" xfId="0" applyNumberFormat="1" applyFont="1" applyBorder="1" applyAlignment="1" applyProtection="1">
      <alignment horizontal="center"/>
      <protection hidden="1"/>
    </xf>
    <xf numFmtId="168" fontId="12" fillId="0" borderId="10" xfId="1" applyNumberFormat="1" applyFont="1" applyFill="1" applyBorder="1" applyAlignment="1" applyProtection="1">
      <alignment horizontal="center"/>
      <protection hidden="1"/>
    </xf>
    <xf numFmtId="1" fontId="12" fillId="2" borderId="2" xfId="0" applyNumberFormat="1" applyFont="1" applyFill="1" applyBorder="1" applyProtection="1">
      <protection hidden="1"/>
    </xf>
    <xf numFmtId="1" fontId="12" fillId="0" borderId="3" xfId="0" applyNumberFormat="1" applyFont="1" applyBorder="1" applyAlignment="1" applyProtection="1">
      <alignment horizont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" fontId="13" fillId="0" borderId="3" xfId="0" applyNumberFormat="1" applyFont="1" applyBorder="1" applyAlignment="1" applyProtection="1">
      <alignment horizontal="center"/>
      <protection hidden="1"/>
    </xf>
    <xf numFmtId="168" fontId="12" fillId="0" borderId="2" xfId="1" applyNumberFormat="1" applyFont="1" applyFill="1" applyBorder="1" applyAlignment="1" applyProtection="1">
      <alignment horizontal="center"/>
      <protection hidden="1"/>
    </xf>
    <xf numFmtId="1" fontId="13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hidden="1"/>
    </xf>
    <xf numFmtId="0" fontId="12" fillId="0" borderId="11" xfId="0" applyFont="1" applyBorder="1" applyAlignment="1" applyProtection="1">
      <alignment wrapText="1"/>
      <protection hidden="1"/>
    </xf>
    <xf numFmtId="2" fontId="12" fillId="2" borderId="11" xfId="0" applyNumberFormat="1" applyFont="1" applyFill="1" applyBorder="1" applyAlignment="1" applyProtection="1">
      <alignment horizontal="center" wrapText="1"/>
      <protection hidden="1"/>
    </xf>
    <xf numFmtId="2" fontId="12" fillId="2" borderId="9" xfId="0" applyNumberFormat="1" applyFont="1" applyFill="1" applyBorder="1" applyAlignment="1" applyProtection="1">
      <alignment horizontal="center" wrapText="1"/>
      <protection hidden="1"/>
    </xf>
    <xf numFmtId="2" fontId="12" fillId="2" borderId="12" xfId="0" applyNumberFormat="1" applyFont="1" applyFill="1" applyBorder="1" applyAlignment="1" applyProtection="1">
      <alignment horizontal="center" wrapText="1"/>
      <protection hidden="1"/>
    </xf>
    <xf numFmtId="2" fontId="12" fillId="0" borderId="13" xfId="0" applyNumberFormat="1" applyFont="1" applyBorder="1" applyAlignment="1" applyProtection="1">
      <alignment horizontal="center" wrapText="1"/>
      <protection hidden="1"/>
    </xf>
    <xf numFmtId="1" fontId="12" fillId="0" borderId="14" xfId="0" applyNumberFormat="1" applyFont="1" applyBorder="1" applyAlignment="1" applyProtection="1">
      <alignment horizontal="center" wrapText="1"/>
      <protection hidden="1"/>
    </xf>
    <xf numFmtId="44" fontId="13" fillId="0" borderId="1" xfId="0" applyNumberFormat="1" applyFont="1" applyBorder="1"/>
    <xf numFmtId="0" fontId="10" fillId="0" borderId="0" xfId="0" applyFont="1"/>
    <xf numFmtId="0" fontId="1" fillId="0" borderId="0" xfId="0" applyFont="1" applyAlignment="1">
      <alignment horizontal="left" indent="2"/>
    </xf>
    <xf numFmtId="0" fontId="16" fillId="2" borderId="0" xfId="0" applyFont="1" applyFill="1" applyProtection="1">
      <protection locked="0"/>
    </xf>
    <xf numFmtId="166" fontId="16" fillId="2" borderId="0" xfId="0" applyNumberFormat="1" applyFont="1" applyFill="1" applyAlignment="1" applyProtection="1">
      <alignment wrapText="1"/>
      <protection locked="0"/>
    </xf>
    <xf numFmtId="9" fontId="16" fillId="2" borderId="0" xfId="0" applyNumberFormat="1" applyFont="1" applyFill="1" applyAlignment="1" applyProtection="1">
      <alignment horizontal="left"/>
      <protection locked="0"/>
    </xf>
    <xf numFmtId="44" fontId="16" fillId="2" borderId="0" xfId="0" applyNumberFormat="1" applyFont="1" applyFill="1" applyAlignment="1">
      <alignment horizontal="left"/>
    </xf>
    <xf numFmtId="44" fontId="16" fillId="2" borderId="0" xfId="0" applyNumberFormat="1" applyFont="1" applyFill="1" applyAlignment="1" applyProtection="1">
      <alignment horizontal="left"/>
      <protection hidden="1"/>
    </xf>
    <xf numFmtId="49" fontId="12" fillId="2" borderId="1" xfId="0" applyNumberFormat="1" applyFont="1" applyFill="1" applyBorder="1" applyAlignment="1" applyProtection="1">
      <alignment horizontal="center" wrapText="1"/>
      <protection locked="0"/>
    </xf>
    <xf numFmtId="49" fontId="12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44" fontId="12" fillId="2" borderId="1" xfId="2" applyFont="1" applyFill="1" applyBorder="1"/>
    <xf numFmtId="0" fontId="13" fillId="0" borderId="2" xfId="0" applyFont="1" applyBorder="1" applyAlignment="1" applyProtection="1">
      <alignment horizontal="right"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4" xfId="0" applyFont="1" applyBorder="1" applyAlignment="1" applyProtection="1">
      <alignment horizontal="center"/>
      <protection hidden="1"/>
    </xf>
    <xf numFmtId="165" fontId="12" fillId="0" borderId="2" xfId="0" applyNumberFormat="1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wrapText="1"/>
      <protection hidden="1"/>
    </xf>
    <xf numFmtId="1" fontId="12" fillId="0" borderId="5" xfId="0" applyNumberFormat="1" applyFont="1" applyBorder="1" applyAlignment="1" applyProtection="1">
      <alignment horizontal="left"/>
      <protection hidden="1"/>
    </xf>
    <xf numFmtId="0" fontId="13" fillId="0" borderId="5" xfId="0" applyFont="1" applyBorder="1" applyAlignment="1" applyProtection="1">
      <alignment horizontal="right"/>
      <protection hidden="1"/>
    </xf>
    <xf numFmtId="0" fontId="12" fillId="0" borderId="9" xfId="0" applyFont="1" applyBorder="1" applyAlignment="1" applyProtection="1">
      <alignment wrapText="1"/>
      <protection hidden="1"/>
    </xf>
    <xf numFmtId="0" fontId="12" fillId="0" borderId="15" xfId="0" applyFont="1" applyBorder="1" applyAlignment="1" applyProtection="1">
      <alignment wrapText="1"/>
      <protection hidden="1"/>
    </xf>
    <xf numFmtId="0" fontId="12" fillId="0" borderId="16" xfId="0" applyFont="1" applyBorder="1" applyProtection="1">
      <protection hidden="1"/>
    </xf>
    <xf numFmtId="0" fontId="13" fillId="0" borderId="16" xfId="0" applyFont="1" applyBorder="1" applyAlignment="1" applyProtection="1">
      <alignment horizontal="right"/>
      <protection hidden="1"/>
    </xf>
    <xf numFmtId="164" fontId="12" fillId="2" borderId="1" xfId="0" applyNumberFormat="1" applyFont="1" applyFill="1" applyBorder="1" applyAlignment="1" applyProtection="1">
      <alignment horizontal="center"/>
      <protection hidden="1"/>
    </xf>
    <xf numFmtId="164" fontId="12" fillId="0" borderId="1" xfId="0" applyNumberFormat="1" applyFont="1" applyBorder="1" applyAlignment="1" applyProtection="1">
      <alignment horizontal="center"/>
      <protection hidden="1"/>
    </xf>
    <xf numFmtId="164" fontId="13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wrapText="1"/>
      <protection locked="0"/>
    </xf>
    <xf numFmtId="49" fontId="13" fillId="0" borderId="1" xfId="0" applyNumberFormat="1" applyFont="1" applyBorder="1" applyAlignment="1" applyProtection="1">
      <alignment wrapText="1"/>
      <protection locked="0"/>
    </xf>
    <xf numFmtId="0" fontId="24" fillId="0" borderId="0" xfId="0" applyFont="1" applyAlignment="1">
      <alignment horizontal="center"/>
    </xf>
    <xf numFmtId="0" fontId="25" fillId="0" borderId="0" xfId="0" applyFont="1" applyProtection="1">
      <protection locked="0"/>
    </xf>
    <xf numFmtId="164" fontId="13" fillId="0" borderId="0" xfId="0" applyNumberFormat="1" applyFont="1" applyAlignment="1" applyProtection="1">
      <alignment horizontal="center"/>
      <protection locked="0"/>
    </xf>
    <xf numFmtId="168" fontId="12" fillId="2" borderId="2" xfId="1" applyNumberFormat="1" applyFont="1" applyFill="1" applyBorder="1" applyAlignment="1" applyProtection="1">
      <alignment horizontal="center"/>
      <protection hidden="1"/>
    </xf>
    <xf numFmtId="9" fontId="16" fillId="2" borderId="0" xfId="0" applyNumberFormat="1" applyFont="1" applyFill="1" applyAlignment="1" applyProtection="1">
      <alignment horizontal="left" vertical="top"/>
      <protection locked="0"/>
    </xf>
    <xf numFmtId="0" fontId="16" fillId="2" borderId="0" xfId="0" applyFont="1" applyFill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center"/>
      <protection locked="0"/>
    </xf>
    <xf numFmtId="164" fontId="13" fillId="0" borderId="11" xfId="0" applyNumberFormat="1" applyFont="1" applyBorder="1" applyAlignment="1" applyProtection="1">
      <alignment horizontal="center"/>
      <protection hidden="1"/>
    </xf>
    <xf numFmtId="164" fontId="13" fillId="0" borderId="2" xfId="0" applyNumberFormat="1" applyFont="1" applyBorder="1" applyAlignment="1" applyProtection="1">
      <alignment horizontal="center"/>
      <protection hidden="1"/>
    </xf>
    <xf numFmtId="164" fontId="13" fillId="0" borderId="3" xfId="0" applyNumberFormat="1" applyFont="1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 horizontal="right"/>
      <protection hidden="1"/>
    </xf>
    <xf numFmtId="0" fontId="13" fillId="0" borderId="2" xfId="0" applyFont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right"/>
      <protection hidden="1"/>
    </xf>
    <xf numFmtId="0" fontId="12" fillId="0" borderId="2" xfId="0" applyFont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22" fillId="2" borderId="11" xfId="0" applyFont="1" applyFill="1" applyBorder="1" applyAlignment="1" applyProtection="1">
      <alignment horizontal="center"/>
      <protection hidden="1"/>
    </xf>
    <xf numFmtId="0" fontId="22" fillId="2" borderId="2" xfId="0" applyFont="1" applyFill="1" applyBorder="1" applyAlignment="1" applyProtection="1">
      <alignment horizontal="center"/>
      <protection hidden="1"/>
    </xf>
    <xf numFmtId="0" fontId="22" fillId="2" borderId="3" xfId="0" applyFont="1" applyFill="1" applyBorder="1" applyAlignment="1" applyProtection="1">
      <alignment horizontal="center"/>
      <protection hidden="1"/>
    </xf>
    <xf numFmtId="49" fontId="13" fillId="0" borderId="15" xfId="0" applyNumberFormat="1" applyFont="1" applyBorder="1" applyAlignment="1" applyProtection="1">
      <alignment horizontal="left"/>
      <protection locked="0"/>
    </xf>
    <xf numFmtId="49" fontId="13" fillId="0" borderId="16" xfId="0" applyNumberFormat="1" applyFont="1" applyBorder="1" applyAlignment="1" applyProtection="1">
      <alignment horizontal="left"/>
      <protection locked="0"/>
    </xf>
    <xf numFmtId="49" fontId="13" fillId="0" borderId="17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3" xfId="0" applyFont="1" applyBorder="1" applyAlignment="1" applyProtection="1">
      <alignment horizontal="left" wrapText="1"/>
      <protection locked="0"/>
    </xf>
    <xf numFmtId="49" fontId="13" fillId="0" borderId="11" xfId="0" applyNumberFormat="1" applyFont="1" applyBorder="1" applyAlignment="1" applyProtection="1">
      <alignment horizontal="left" wrapText="1"/>
      <protection locked="0"/>
    </xf>
    <xf numFmtId="49" fontId="13" fillId="0" borderId="2" xfId="0" applyNumberFormat="1" applyFont="1" applyBorder="1" applyAlignment="1" applyProtection="1">
      <alignment horizontal="left" wrapText="1"/>
      <protection locked="0"/>
    </xf>
    <xf numFmtId="49" fontId="13" fillId="0" borderId="3" xfId="0" applyNumberFormat="1" applyFont="1" applyBorder="1" applyAlignment="1" applyProtection="1">
      <alignment horizontal="left" wrapText="1"/>
      <protection locked="0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3" fillId="0" borderId="14" xfId="0" applyFont="1" applyBorder="1" applyAlignment="1" applyProtection="1">
      <alignment horizontal="right"/>
      <protection hidden="1"/>
    </xf>
    <xf numFmtId="0" fontId="13" fillId="0" borderId="8" xfId="0" applyFont="1" applyBorder="1" applyAlignment="1" applyProtection="1">
      <alignment horizontal="right"/>
      <protection hidden="1"/>
    </xf>
  </cellXfs>
  <cellStyles count="7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</xdr:row>
          <xdr:rowOff>0</xdr:rowOff>
        </xdr:from>
        <xdr:to>
          <xdr:col>4</xdr:col>
          <xdr:colOff>0</xdr:colOff>
          <xdr:row>13</xdr:row>
          <xdr:rowOff>76200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% of total costs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12</xdr:row>
          <xdr:rowOff>0</xdr:rowOff>
        </xdr:from>
        <xdr:to>
          <xdr:col>4</xdr:col>
          <xdr:colOff>742950</xdr:colOff>
          <xdr:row>13</xdr:row>
          <xdr:rowOff>85725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% of sponsor costs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12</xdr:row>
          <xdr:rowOff>371475</xdr:rowOff>
        </xdr:from>
        <xdr:to>
          <xdr:col>4</xdr:col>
          <xdr:colOff>742950</xdr:colOff>
          <xdr:row>14</xdr:row>
          <xdr:rowOff>76200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% of sponsor costs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0</xdr:rowOff>
        </xdr:from>
        <xdr:to>
          <xdr:col>4</xdr:col>
          <xdr:colOff>0</xdr:colOff>
          <xdr:row>14</xdr:row>
          <xdr:rowOff>57150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% of total costs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drew Mark" id="{5C46DCA2-AB72-4095-B5CB-8146B1B22AC0}" userId="S::ajm535@ads.northwestern.edu::8f987785-70b9-4a8c-81a3-d77b58cdb38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9" dT="2023-03-21T14:23:49.87" personId="{5C46DCA2-AB72-4095-B5CB-8146B1B22AC0}" id="{7797AE15-D3C9-4605-98BF-5C53EA31AD08}">
    <text>"Standard" Quarters</text>
  </threadedComment>
  <threadedComment ref="A50" dT="2023-03-21T14:24:03.46" personId="{5C46DCA2-AB72-4095-B5CB-8146B1B22AC0}" id="{33F4CDB8-EDD1-44AB-8D7D-3340D34FA41F}">
    <text>First-year students/quarters only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searchfinadmin@northwestern.edu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24"/>
  <sheetViews>
    <sheetView tabSelected="1" zoomScaleNormal="100" zoomScaleSheetLayoutView="100" workbookViewId="0">
      <selection sqref="A1:H1"/>
    </sheetView>
  </sheetViews>
  <sheetFormatPr defaultColWidth="8.85546875" defaultRowHeight="15"/>
  <cols>
    <col min="1" max="1" width="30.5703125" style="22" customWidth="1"/>
    <col min="2" max="2" width="16.140625" style="15" customWidth="1"/>
    <col min="3" max="3" width="10.140625" style="15" customWidth="1"/>
    <col min="4" max="4" width="12" style="15" customWidth="1"/>
    <col min="5" max="5" width="15.5703125" style="15" customWidth="1"/>
    <col min="6" max="7" width="13.85546875" style="15" customWidth="1"/>
    <col min="8" max="8" width="4.140625" style="15" customWidth="1"/>
    <col min="9" max="11" width="8.85546875" style="15"/>
    <col min="12" max="12" width="31.85546875" style="15" customWidth="1"/>
    <col min="13" max="16384" width="8.85546875" style="15"/>
  </cols>
  <sheetData>
    <row r="1" spans="1:8" ht="24" customHeight="1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5" customHeight="1">
      <c r="A2" s="51"/>
      <c r="B2" s="51"/>
      <c r="C2" s="51"/>
      <c r="D2" s="51"/>
      <c r="E2" s="51"/>
      <c r="F2" s="50"/>
    </row>
    <row r="3" spans="1:8">
      <c r="A3" s="13" t="s">
        <v>1</v>
      </c>
      <c r="B3" s="83"/>
      <c r="C3" s="14"/>
      <c r="D3" s="52"/>
      <c r="E3" s="52"/>
    </row>
    <row r="4" spans="1:8">
      <c r="A4" s="13" t="s">
        <v>2</v>
      </c>
      <c r="B4" s="83"/>
      <c r="C4" s="14"/>
    </row>
    <row r="5" spans="1:8">
      <c r="A5" s="13" t="s">
        <v>3</v>
      </c>
      <c r="B5" s="83"/>
      <c r="C5" s="16"/>
      <c r="H5" s="17"/>
    </row>
    <row r="6" spans="1:8">
      <c r="A6" s="13" t="s">
        <v>4</v>
      </c>
      <c r="B6" s="113"/>
      <c r="C6" s="113"/>
      <c r="D6" s="113"/>
      <c r="E6" s="113"/>
      <c r="F6" s="113"/>
    </row>
    <row r="7" spans="1:8">
      <c r="A7" s="13" t="s">
        <v>5</v>
      </c>
      <c r="B7" s="83"/>
      <c r="C7" s="16"/>
      <c r="E7" s="17">
        <v>2</v>
      </c>
    </row>
    <row r="8" spans="1:8">
      <c r="A8" s="13" t="s">
        <v>6</v>
      </c>
      <c r="B8" s="83"/>
      <c r="C8" s="16"/>
      <c r="E8" s="17">
        <v>3</v>
      </c>
    </row>
    <row r="9" spans="1:8">
      <c r="A9" s="13" t="s">
        <v>7</v>
      </c>
      <c r="B9" s="84"/>
      <c r="C9" s="16"/>
      <c r="E9" s="17">
        <v>4</v>
      </c>
    </row>
    <row r="10" spans="1:8">
      <c r="A10" s="13" t="s">
        <v>8</v>
      </c>
      <c r="B10" s="84"/>
      <c r="C10" s="16"/>
      <c r="E10" s="17">
        <v>5</v>
      </c>
    </row>
    <row r="11" spans="1:8">
      <c r="A11" s="13" t="s">
        <v>9</v>
      </c>
      <c r="B11" s="84"/>
      <c r="C11" s="16"/>
      <c r="E11" s="17"/>
    </row>
    <row r="12" spans="1:8" ht="30">
      <c r="A12" s="13" t="s">
        <v>10</v>
      </c>
      <c r="B12" s="83"/>
      <c r="D12" s="18" t="s">
        <v>11</v>
      </c>
      <c r="E12" s="17">
        <v>6</v>
      </c>
      <c r="F12" s="18">
        <v>3</v>
      </c>
    </row>
    <row r="13" spans="1:8" ht="23.25" customHeight="1">
      <c r="A13" s="13" t="s">
        <v>12</v>
      </c>
      <c r="B13" s="85"/>
      <c r="C13" s="83"/>
      <c r="D13" s="83"/>
      <c r="E13" s="83"/>
      <c r="F13" s="109" t="s">
        <v>13</v>
      </c>
    </row>
    <row r="14" spans="1:8" ht="24" customHeight="1">
      <c r="A14" s="13" t="s">
        <v>14</v>
      </c>
      <c r="B14" s="85"/>
      <c r="C14" s="83"/>
      <c r="D14" s="83"/>
      <c r="E14" s="83"/>
      <c r="F14" s="109" t="s">
        <v>13</v>
      </c>
    </row>
    <row r="15" spans="1:8">
      <c r="A15" s="13" t="s">
        <v>15</v>
      </c>
      <c r="B15" s="86"/>
      <c r="C15" s="53" t="s">
        <v>16</v>
      </c>
    </row>
    <row r="16" spans="1:8">
      <c r="A16" s="13" t="s">
        <v>17</v>
      </c>
      <c r="B16" s="87"/>
      <c r="C16" s="20"/>
    </row>
    <row r="17" spans="1:6">
      <c r="A17" s="13" t="s">
        <v>18</v>
      </c>
      <c r="B17" s="87"/>
      <c r="C17" s="53" t="s">
        <v>19</v>
      </c>
    </row>
    <row r="18" spans="1:6" ht="30">
      <c r="A18" s="13" t="s">
        <v>20</v>
      </c>
      <c r="B18" s="21">
        <f>IFERROR(B16/B15,0)</f>
        <v>0</v>
      </c>
      <c r="C18" s="20"/>
    </row>
    <row r="19" spans="1:6">
      <c r="A19" s="13" t="s">
        <v>21</v>
      </c>
      <c r="B19" s="21">
        <f>IFERROR(B16/B17,0)</f>
        <v>0</v>
      </c>
      <c r="C19" s="20"/>
    </row>
    <row r="20" spans="1:6" ht="45">
      <c r="A20" s="13" t="s">
        <v>22</v>
      </c>
      <c r="B20" s="83"/>
    </row>
    <row r="21" spans="1:6" ht="69.599999999999994" customHeight="1">
      <c r="A21" s="19" t="s">
        <v>23</v>
      </c>
      <c r="B21" s="112"/>
      <c r="C21" s="112"/>
      <c r="D21" s="112"/>
      <c r="E21" s="112"/>
      <c r="F21" s="112"/>
    </row>
    <row r="22" spans="1:6" ht="12.95" customHeight="1">
      <c r="B22" s="54"/>
      <c r="C22" s="54"/>
      <c r="D22" s="54"/>
      <c r="E22" s="54"/>
    </row>
    <row r="24" spans="1:6">
      <c r="A24" s="55"/>
      <c r="B24" s="55"/>
      <c r="C24" s="55"/>
    </row>
  </sheetData>
  <sheetProtection formatCells="0" formatColumns="0" formatRows="0" selectLockedCells="1"/>
  <mergeCells count="3">
    <mergeCell ref="B21:F21"/>
    <mergeCell ref="B6:F6"/>
    <mergeCell ref="A1:H1"/>
  </mergeCells>
  <phoneticPr fontId="3" type="noConversion"/>
  <dataValidations count="2">
    <dataValidation type="list" allowBlank="1" showInputMessage="1" showErrorMessage="1" sqref="B20" xr:uid="{00000000-0002-0000-0000-000000000000}">
      <formula1>"Yes, No"</formula1>
    </dataValidation>
    <dataValidation type="list" allowBlank="1" showInputMessage="1" showErrorMessage="1" sqref="B12" xr:uid="{00000000-0002-0000-0000-000001000000}">
      <formula1>"Mandatory, Voluntary"</formula1>
    </dataValidation>
  </dataValidations>
  <printOptions horizontalCentered="1"/>
  <pageMargins left="0.7" right="0.7" top="0.75" bottom="0.75" header="0.3" footer="0.3"/>
  <pageSetup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4" r:id="rId4" name="Check Box 190">
              <controlPr defaultSize="0" autoFill="0" autoLine="0" autoPict="0">
                <anchor moveWithCells="1">
                  <from>
                    <xdr:col>2</xdr:col>
                    <xdr:colOff>66675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5" name="Check Box 191">
              <controlPr defaultSize="0" autoFill="0" autoLine="0" autoPict="0">
                <anchor moveWithCells="1">
                  <from>
                    <xdr:col>3</xdr:col>
                    <xdr:colOff>838200</xdr:colOff>
                    <xdr:row>12</xdr:row>
                    <xdr:rowOff>0</xdr:rowOff>
                  </from>
                  <to>
                    <xdr:col>4</xdr:col>
                    <xdr:colOff>742950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6" name="Check Box 194">
              <controlPr defaultSize="0" autoFill="0" autoLine="0" autoPict="0">
                <anchor moveWithCells="1">
                  <from>
                    <xdr:col>3</xdr:col>
                    <xdr:colOff>838200</xdr:colOff>
                    <xdr:row>12</xdr:row>
                    <xdr:rowOff>371475</xdr:rowOff>
                  </from>
                  <to>
                    <xdr:col>4</xdr:col>
                    <xdr:colOff>742950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7" name="Check Box 208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3"/>
  <sheetViews>
    <sheetView zoomScaleNormal="100" workbookViewId="0"/>
  </sheetViews>
  <sheetFormatPr defaultColWidth="8.85546875" defaultRowHeight="12"/>
  <cols>
    <col min="1" max="1" width="2.5703125" style="1" customWidth="1"/>
    <col min="2" max="2" width="19.140625" style="1" bestFit="1" customWidth="1"/>
    <col min="3" max="3" width="17.140625" style="1" bestFit="1" customWidth="1"/>
    <col min="4" max="4" width="8.85546875" style="1" customWidth="1"/>
    <col min="5" max="5" width="7.85546875" style="1" customWidth="1"/>
    <col min="6" max="6" width="10.140625" style="1" bestFit="1" customWidth="1"/>
    <col min="7" max="7" width="8.85546875" style="1" customWidth="1"/>
    <col min="8" max="8" width="8" style="1" customWidth="1"/>
    <col min="9" max="9" width="21" style="1" customWidth="1"/>
    <col min="10" max="16" width="10" style="6" customWidth="1"/>
    <col min="17" max="17" width="10.5703125" style="1" customWidth="1"/>
    <col min="18" max="16384" width="8.85546875" style="1"/>
  </cols>
  <sheetData>
    <row r="1" spans="1:17" ht="21">
      <c r="B1" s="115" t="s">
        <v>24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8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>
      <c r="B3" s="23"/>
      <c r="C3" s="23"/>
      <c r="D3" s="23"/>
      <c r="E3" s="23"/>
      <c r="F3" s="23"/>
      <c r="G3" s="23"/>
      <c r="H3" s="23"/>
      <c r="I3" s="23"/>
      <c r="J3" s="116" t="s">
        <v>25</v>
      </c>
      <c r="K3" s="117"/>
      <c r="L3" s="117"/>
      <c r="M3" s="117"/>
      <c r="N3" s="117"/>
      <c r="O3" s="117"/>
      <c r="P3" s="117"/>
      <c r="Q3" s="118"/>
    </row>
    <row r="4" spans="1:17" ht="36">
      <c r="B4" s="2" t="s">
        <v>26</v>
      </c>
      <c r="C4" s="2" t="s">
        <v>27</v>
      </c>
      <c r="D4" s="2" t="s">
        <v>28</v>
      </c>
      <c r="E4" s="2" t="s">
        <v>29</v>
      </c>
      <c r="F4" s="2" t="s">
        <v>30</v>
      </c>
      <c r="G4" s="3" t="s">
        <v>31</v>
      </c>
      <c r="H4" s="3" t="s">
        <v>32</v>
      </c>
      <c r="I4" s="3" t="s">
        <v>33</v>
      </c>
      <c r="J4" s="105" t="s">
        <v>34</v>
      </c>
      <c r="K4" s="105" t="s">
        <v>35</v>
      </c>
      <c r="L4" s="105" t="s">
        <v>36</v>
      </c>
      <c r="M4" s="105" t="s">
        <v>37</v>
      </c>
      <c r="N4" s="105" t="s">
        <v>38</v>
      </c>
      <c r="O4" s="105" t="s">
        <v>39</v>
      </c>
      <c r="P4" s="105" t="s">
        <v>40</v>
      </c>
      <c r="Q4" s="3" t="s">
        <v>41</v>
      </c>
    </row>
    <row r="5" spans="1:17">
      <c r="A5" s="1">
        <v>1</v>
      </c>
      <c r="B5" s="88"/>
      <c r="C5" s="88"/>
      <c r="D5" s="88"/>
      <c r="E5" s="89"/>
      <c r="F5" s="89"/>
      <c r="G5" s="90"/>
      <c r="H5" s="90"/>
      <c r="I5" s="90"/>
      <c r="J5" s="91"/>
      <c r="K5" s="91"/>
      <c r="L5" s="91"/>
      <c r="M5" s="91"/>
      <c r="N5" s="91"/>
      <c r="O5" s="91"/>
      <c r="P5" s="91"/>
      <c r="Q5" s="24">
        <f>SUM(J5:P5)</f>
        <v>0</v>
      </c>
    </row>
    <row r="6" spans="1:17">
      <c r="A6" s="1">
        <v>2</v>
      </c>
      <c r="B6" s="88"/>
      <c r="C6" s="88"/>
      <c r="D6" s="88"/>
      <c r="E6" s="89"/>
      <c r="F6" s="89"/>
      <c r="G6" s="90"/>
      <c r="H6" s="90"/>
      <c r="I6" s="90"/>
      <c r="J6" s="91"/>
      <c r="K6" s="91"/>
      <c r="L6" s="91"/>
      <c r="M6" s="91"/>
      <c r="N6" s="91"/>
      <c r="O6" s="91"/>
      <c r="P6" s="91"/>
      <c r="Q6" s="24">
        <f t="shared" ref="Q6:Q24" si="0">SUM(J6:P6)</f>
        <v>0</v>
      </c>
    </row>
    <row r="7" spans="1:17">
      <c r="A7" s="1">
        <v>3</v>
      </c>
      <c r="B7" s="88"/>
      <c r="C7" s="88"/>
      <c r="D7" s="88"/>
      <c r="E7" s="89"/>
      <c r="F7" s="89"/>
      <c r="G7" s="90"/>
      <c r="H7" s="90"/>
      <c r="I7" s="90"/>
      <c r="J7" s="91"/>
      <c r="K7" s="91"/>
      <c r="L7" s="91"/>
      <c r="M7" s="91"/>
      <c r="N7" s="91"/>
      <c r="O7" s="91"/>
      <c r="P7" s="91"/>
      <c r="Q7" s="24">
        <f t="shared" si="0"/>
        <v>0</v>
      </c>
    </row>
    <row r="8" spans="1:17">
      <c r="A8" s="1">
        <v>4</v>
      </c>
      <c r="B8" s="88"/>
      <c r="C8" s="88"/>
      <c r="D8" s="88"/>
      <c r="E8" s="89"/>
      <c r="F8" s="89"/>
      <c r="G8" s="90"/>
      <c r="H8" s="90"/>
      <c r="I8" s="90"/>
      <c r="J8" s="91"/>
      <c r="K8" s="91"/>
      <c r="L8" s="91"/>
      <c r="M8" s="91"/>
      <c r="N8" s="91"/>
      <c r="O8" s="91"/>
      <c r="P8" s="91"/>
      <c r="Q8" s="24">
        <f t="shared" si="0"/>
        <v>0</v>
      </c>
    </row>
    <row r="9" spans="1:17">
      <c r="A9" s="1">
        <v>5</v>
      </c>
      <c r="B9" s="88"/>
      <c r="C9" s="88"/>
      <c r="D9" s="88"/>
      <c r="E9" s="89"/>
      <c r="F9" s="89"/>
      <c r="G9" s="90"/>
      <c r="H9" s="90"/>
      <c r="I9" s="90"/>
      <c r="J9" s="91"/>
      <c r="K9" s="91"/>
      <c r="L9" s="91"/>
      <c r="M9" s="91"/>
      <c r="N9" s="91"/>
      <c r="O9" s="91"/>
      <c r="P9" s="91"/>
      <c r="Q9" s="24">
        <f t="shared" si="0"/>
        <v>0</v>
      </c>
    </row>
    <row r="10" spans="1:17">
      <c r="A10" s="1">
        <v>6</v>
      </c>
      <c r="B10" s="88"/>
      <c r="C10" s="88"/>
      <c r="D10" s="88"/>
      <c r="E10" s="89"/>
      <c r="F10" s="89"/>
      <c r="G10" s="90"/>
      <c r="H10" s="90"/>
      <c r="I10" s="90"/>
      <c r="J10" s="91"/>
      <c r="K10" s="91"/>
      <c r="L10" s="91"/>
      <c r="M10" s="91"/>
      <c r="N10" s="91"/>
      <c r="O10" s="91"/>
      <c r="P10" s="91"/>
      <c r="Q10" s="24">
        <f t="shared" si="0"/>
        <v>0</v>
      </c>
    </row>
    <row r="11" spans="1:17">
      <c r="A11" s="1">
        <v>7</v>
      </c>
      <c r="B11" s="88"/>
      <c r="C11" s="88"/>
      <c r="D11" s="88"/>
      <c r="E11" s="89"/>
      <c r="F11" s="89"/>
      <c r="G11" s="90"/>
      <c r="H11" s="90"/>
      <c r="I11" s="90"/>
      <c r="J11" s="91"/>
      <c r="K11" s="91"/>
      <c r="L11" s="91"/>
      <c r="M11" s="91"/>
      <c r="N11" s="91"/>
      <c r="O11" s="91"/>
      <c r="P11" s="91"/>
      <c r="Q11" s="24">
        <f t="shared" si="0"/>
        <v>0</v>
      </c>
    </row>
    <row r="12" spans="1:17">
      <c r="A12" s="1">
        <v>8</v>
      </c>
      <c r="B12" s="88"/>
      <c r="C12" s="88"/>
      <c r="D12" s="88"/>
      <c r="E12" s="89"/>
      <c r="F12" s="89"/>
      <c r="G12" s="90"/>
      <c r="H12" s="90"/>
      <c r="I12" s="90"/>
      <c r="J12" s="91"/>
      <c r="K12" s="91"/>
      <c r="L12" s="91"/>
      <c r="M12" s="91"/>
      <c r="N12" s="91"/>
      <c r="O12" s="91"/>
      <c r="P12" s="91"/>
      <c r="Q12" s="24">
        <f t="shared" si="0"/>
        <v>0</v>
      </c>
    </row>
    <row r="13" spans="1:17">
      <c r="A13" s="1">
        <v>9</v>
      </c>
      <c r="B13" s="88"/>
      <c r="C13" s="88"/>
      <c r="D13" s="88"/>
      <c r="E13" s="89"/>
      <c r="F13" s="89"/>
      <c r="G13" s="90"/>
      <c r="H13" s="90"/>
      <c r="I13" s="90"/>
      <c r="J13" s="91"/>
      <c r="K13" s="91"/>
      <c r="L13" s="91"/>
      <c r="M13" s="91"/>
      <c r="N13" s="91"/>
      <c r="O13" s="91"/>
      <c r="P13" s="91"/>
      <c r="Q13" s="24">
        <f t="shared" si="0"/>
        <v>0</v>
      </c>
    </row>
    <row r="14" spans="1:17">
      <c r="A14" s="1">
        <v>10</v>
      </c>
      <c r="B14" s="88"/>
      <c r="C14" s="88"/>
      <c r="D14" s="88"/>
      <c r="E14" s="89"/>
      <c r="F14" s="89"/>
      <c r="G14" s="90"/>
      <c r="H14" s="90"/>
      <c r="I14" s="90"/>
      <c r="J14" s="91"/>
      <c r="K14" s="91"/>
      <c r="L14" s="91"/>
      <c r="M14" s="91"/>
      <c r="N14" s="91"/>
      <c r="O14" s="91"/>
      <c r="P14" s="91"/>
      <c r="Q14" s="24">
        <f t="shared" si="0"/>
        <v>0</v>
      </c>
    </row>
    <row r="15" spans="1:17">
      <c r="A15" s="1">
        <v>11</v>
      </c>
      <c r="B15" s="88"/>
      <c r="C15" s="88"/>
      <c r="D15" s="88"/>
      <c r="E15" s="89"/>
      <c r="F15" s="89"/>
      <c r="G15" s="90"/>
      <c r="H15" s="90"/>
      <c r="I15" s="90"/>
      <c r="J15" s="91"/>
      <c r="K15" s="91"/>
      <c r="L15" s="91"/>
      <c r="M15" s="91"/>
      <c r="N15" s="91"/>
      <c r="O15" s="91"/>
      <c r="P15" s="91"/>
      <c r="Q15" s="24">
        <f t="shared" si="0"/>
        <v>0</v>
      </c>
    </row>
    <row r="16" spans="1:17">
      <c r="A16" s="1">
        <v>12</v>
      </c>
      <c r="B16" s="88"/>
      <c r="C16" s="88"/>
      <c r="D16" s="88"/>
      <c r="E16" s="89"/>
      <c r="F16" s="89"/>
      <c r="G16" s="90"/>
      <c r="H16" s="90"/>
      <c r="I16" s="90"/>
      <c r="J16" s="91"/>
      <c r="K16" s="91"/>
      <c r="L16" s="91"/>
      <c r="M16" s="91"/>
      <c r="N16" s="91"/>
      <c r="O16" s="91"/>
      <c r="P16" s="91"/>
      <c r="Q16" s="24">
        <f t="shared" si="0"/>
        <v>0</v>
      </c>
    </row>
    <row r="17" spans="1:17">
      <c r="A17" s="1">
        <v>13</v>
      </c>
      <c r="B17" s="88"/>
      <c r="C17" s="88"/>
      <c r="D17" s="88"/>
      <c r="E17" s="89"/>
      <c r="F17" s="89"/>
      <c r="G17" s="90"/>
      <c r="H17" s="90"/>
      <c r="I17" s="90"/>
      <c r="J17" s="91"/>
      <c r="K17" s="91"/>
      <c r="L17" s="91"/>
      <c r="M17" s="91"/>
      <c r="N17" s="91"/>
      <c r="O17" s="91"/>
      <c r="P17" s="91"/>
      <c r="Q17" s="24">
        <f t="shared" si="0"/>
        <v>0</v>
      </c>
    </row>
    <row r="18" spans="1:17">
      <c r="A18" s="1">
        <v>14</v>
      </c>
      <c r="B18" s="88"/>
      <c r="C18" s="88"/>
      <c r="D18" s="88"/>
      <c r="E18" s="89"/>
      <c r="F18" s="89"/>
      <c r="G18" s="90"/>
      <c r="H18" s="90"/>
      <c r="I18" s="90"/>
      <c r="J18" s="91"/>
      <c r="K18" s="91"/>
      <c r="L18" s="91"/>
      <c r="M18" s="91"/>
      <c r="N18" s="91"/>
      <c r="O18" s="91"/>
      <c r="P18" s="91"/>
      <c r="Q18" s="24">
        <f t="shared" si="0"/>
        <v>0</v>
      </c>
    </row>
    <row r="19" spans="1:17">
      <c r="A19" s="1">
        <v>15</v>
      </c>
      <c r="B19" s="88"/>
      <c r="C19" s="88"/>
      <c r="D19" s="88"/>
      <c r="E19" s="89"/>
      <c r="F19" s="89"/>
      <c r="G19" s="90"/>
      <c r="H19" s="90"/>
      <c r="I19" s="90"/>
      <c r="J19" s="91"/>
      <c r="K19" s="91"/>
      <c r="L19" s="91"/>
      <c r="M19" s="91"/>
      <c r="N19" s="91"/>
      <c r="O19" s="91"/>
      <c r="P19" s="91"/>
      <c r="Q19" s="24">
        <f t="shared" si="0"/>
        <v>0</v>
      </c>
    </row>
    <row r="20" spans="1:17">
      <c r="A20" s="1">
        <v>16</v>
      </c>
      <c r="B20" s="88"/>
      <c r="C20" s="88"/>
      <c r="D20" s="88"/>
      <c r="E20" s="89"/>
      <c r="F20" s="89"/>
      <c r="G20" s="90"/>
      <c r="H20" s="90"/>
      <c r="I20" s="90"/>
      <c r="J20" s="91"/>
      <c r="K20" s="91"/>
      <c r="L20" s="91"/>
      <c r="M20" s="91"/>
      <c r="N20" s="91"/>
      <c r="O20" s="91"/>
      <c r="P20" s="91"/>
      <c r="Q20" s="24">
        <f t="shared" si="0"/>
        <v>0</v>
      </c>
    </row>
    <row r="21" spans="1:17">
      <c r="A21" s="1">
        <v>17</v>
      </c>
      <c r="B21" s="89"/>
      <c r="C21" s="89"/>
      <c r="D21" s="89"/>
      <c r="E21" s="89"/>
      <c r="F21" s="89"/>
      <c r="G21" s="90"/>
      <c r="H21" s="90"/>
      <c r="I21" s="90"/>
      <c r="J21" s="91"/>
      <c r="K21" s="91"/>
      <c r="L21" s="91"/>
      <c r="M21" s="91"/>
      <c r="N21" s="91"/>
      <c r="O21" s="91"/>
      <c r="P21" s="91"/>
      <c r="Q21" s="24">
        <f t="shared" si="0"/>
        <v>0</v>
      </c>
    </row>
    <row r="22" spans="1:17">
      <c r="A22" s="1">
        <v>18</v>
      </c>
      <c r="B22" s="89"/>
      <c r="C22" s="89"/>
      <c r="D22" s="89"/>
      <c r="E22" s="89"/>
      <c r="F22" s="89"/>
      <c r="G22" s="90"/>
      <c r="H22" s="90"/>
      <c r="I22" s="90"/>
      <c r="J22" s="91"/>
      <c r="K22" s="91"/>
      <c r="L22" s="91"/>
      <c r="M22" s="91"/>
      <c r="N22" s="91"/>
      <c r="O22" s="91"/>
      <c r="P22" s="91"/>
      <c r="Q22" s="24">
        <f t="shared" si="0"/>
        <v>0</v>
      </c>
    </row>
    <row r="23" spans="1:17">
      <c r="A23" s="1">
        <v>19</v>
      </c>
      <c r="B23" s="89"/>
      <c r="C23" s="89"/>
      <c r="D23" s="89"/>
      <c r="E23" s="89"/>
      <c r="F23" s="89"/>
      <c r="G23" s="90"/>
      <c r="H23" s="90"/>
      <c r="I23" s="90"/>
      <c r="J23" s="91"/>
      <c r="K23" s="91"/>
      <c r="L23" s="91"/>
      <c r="M23" s="91"/>
      <c r="N23" s="91"/>
      <c r="O23" s="91"/>
      <c r="P23" s="91"/>
      <c r="Q23" s="24">
        <f t="shared" si="0"/>
        <v>0</v>
      </c>
    </row>
    <row r="24" spans="1:17">
      <c r="A24" s="1">
        <v>20</v>
      </c>
      <c r="B24" s="89"/>
      <c r="C24" s="89"/>
      <c r="D24" s="89"/>
      <c r="E24" s="89"/>
      <c r="F24" s="89"/>
      <c r="G24" s="90"/>
      <c r="H24" s="90"/>
      <c r="I24" s="90"/>
      <c r="J24" s="91"/>
      <c r="K24" s="91"/>
      <c r="L24" s="91"/>
      <c r="M24" s="91"/>
      <c r="N24" s="91"/>
      <c r="O24" s="91"/>
      <c r="P24" s="91"/>
      <c r="Q24" s="24">
        <f t="shared" si="0"/>
        <v>0</v>
      </c>
    </row>
    <row r="25" spans="1:17">
      <c r="J25" s="4"/>
      <c r="K25" s="5" t="s">
        <v>42</v>
      </c>
      <c r="L25" s="5" t="s">
        <v>43</v>
      </c>
    </row>
    <row r="26" spans="1:17">
      <c r="I26" s="8" t="s">
        <v>44</v>
      </c>
      <c r="J26" s="9">
        <f t="shared" ref="J26:Q26" si="1">SUM(J5:J24)</f>
        <v>0</v>
      </c>
      <c r="K26" s="9">
        <f t="shared" si="1"/>
        <v>0</v>
      </c>
      <c r="L26" s="9">
        <f t="shared" si="1"/>
        <v>0</v>
      </c>
      <c r="M26" s="9">
        <f t="shared" si="1"/>
        <v>0</v>
      </c>
      <c r="N26" s="9"/>
      <c r="O26" s="9"/>
      <c r="P26" s="9">
        <f t="shared" si="1"/>
        <v>0</v>
      </c>
      <c r="Q26" s="9">
        <f t="shared" si="1"/>
        <v>0</v>
      </c>
    </row>
    <row r="27" spans="1:17">
      <c r="B27" s="25"/>
      <c r="I27" s="8"/>
      <c r="J27" s="9"/>
      <c r="K27" s="10" t="s">
        <v>42</v>
      </c>
      <c r="L27" s="10" t="s">
        <v>43</v>
      </c>
      <c r="M27" s="11"/>
      <c r="N27" s="11"/>
      <c r="O27" s="11"/>
      <c r="P27" s="11"/>
      <c r="Q27" s="12"/>
    </row>
    <row r="28" spans="1:17">
      <c r="I28" s="8" t="s">
        <v>45</v>
      </c>
      <c r="J28" s="105" t="s">
        <v>34</v>
      </c>
      <c r="K28" s="105" t="s">
        <v>35</v>
      </c>
      <c r="L28" s="105" t="s">
        <v>36</v>
      </c>
      <c r="M28" s="105" t="s">
        <v>37</v>
      </c>
      <c r="N28" s="105" t="s">
        <v>38</v>
      </c>
      <c r="O28" s="105" t="s">
        <v>39</v>
      </c>
      <c r="P28" s="105" t="s">
        <v>40</v>
      </c>
      <c r="Q28" s="3" t="s">
        <v>41</v>
      </c>
    </row>
    <row r="29" spans="1:17">
      <c r="I29" s="8" t="s">
        <v>46</v>
      </c>
      <c r="J29" s="7">
        <f t="shared" ref="J29:P29" si="2">SUMIF($E$5:$E$24,"MCC",J5:J24)</f>
        <v>0</v>
      </c>
      <c r="K29" s="7">
        <f t="shared" si="2"/>
        <v>0</v>
      </c>
      <c r="L29" s="7">
        <f t="shared" si="2"/>
        <v>0</v>
      </c>
      <c r="M29" s="7">
        <f t="shared" si="2"/>
        <v>0</v>
      </c>
      <c r="N29" s="7">
        <f t="shared" si="2"/>
        <v>0</v>
      </c>
      <c r="O29" s="7">
        <f t="shared" si="2"/>
        <v>0</v>
      </c>
      <c r="P29" s="7">
        <f t="shared" si="2"/>
        <v>0</v>
      </c>
      <c r="Q29" s="80">
        <f>SUM(J29:P29)</f>
        <v>0</v>
      </c>
    </row>
    <row r="30" spans="1:17">
      <c r="I30" s="8" t="s">
        <v>47</v>
      </c>
      <c r="J30" s="7">
        <f t="shared" ref="J30:P30" si="3">SUMIF($E$5:$E$24,"WCAS",J5:J24)</f>
        <v>0</v>
      </c>
      <c r="K30" s="7">
        <f t="shared" si="3"/>
        <v>0</v>
      </c>
      <c r="L30" s="7">
        <f t="shared" si="3"/>
        <v>0</v>
      </c>
      <c r="M30" s="7">
        <f t="shared" si="3"/>
        <v>0</v>
      </c>
      <c r="N30" s="7">
        <f t="shared" si="3"/>
        <v>0</v>
      </c>
      <c r="O30" s="7">
        <f t="shared" si="3"/>
        <v>0</v>
      </c>
      <c r="P30" s="7">
        <f t="shared" si="3"/>
        <v>0</v>
      </c>
      <c r="Q30" s="80">
        <f>SUM(J30:P30)</f>
        <v>0</v>
      </c>
    </row>
    <row r="31" spans="1:17">
      <c r="I31" s="8" t="s">
        <v>48</v>
      </c>
      <c r="J31" s="7">
        <f t="shared" ref="J31:P31" si="4">SUMIF($E$5:$E$24,"SoC",J5:J24)</f>
        <v>0</v>
      </c>
      <c r="K31" s="7">
        <f t="shared" si="4"/>
        <v>0</v>
      </c>
      <c r="L31" s="7">
        <f t="shared" si="4"/>
        <v>0</v>
      </c>
      <c r="M31" s="7">
        <f t="shared" si="4"/>
        <v>0</v>
      </c>
      <c r="N31" s="7">
        <f t="shared" si="4"/>
        <v>0</v>
      </c>
      <c r="O31" s="7">
        <f t="shared" si="4"/>
        <v>0</v>
      </c>
      <c r="P31" s="7">
        <f t="shared" si="4"/>
        <v>0</v>
      </c>
      <c r="Q31" s="80">
        <f>SUM(J31:P31)</f>
        <v>0</v>
      </c>
    </row>
    <row r="32" spans="1:17">
      <c r="I32" s="8" t="s">
        <v>49</v>
      </c>
      <c r="J32" s="7">
        <f t="shared" ref="J32:P32" si="5">SUMIF($E$5:$E$24,"SESP",J5:J24)</f>
        <v>0</v>
      </c>
      <c r="K32" s="7">
        <f t="shared" si="5"/>
        <v>0</v>
      </c>
      <c r="L32" s="7">
        <f t="shared" si="5"/>
        <v>0</v>
      </c>
      <c r="M32" s="7">
        <f t="shared" si="5"/>
        <v>0</v>
      </c>
      <c r="N32" s="7">
        <f t="shared" si="5"/>
        <v>0</v>
      </c>
      <c r="O32" s="7">
        <f t="shared" si="5"/>
        <v>0</v>
      </c>
      <c r="P32" s="7">
        <f t="shared" si="5"/>
        <v>0</v>
      </c>
      <c r="Q32" s="80">
        <f>SUM(J32:P32)</f>
        <v>0</v>
      </c>
    </row>
    <row r="33" spans="11:12">
      <c r="K33" s="5" t="s">
        <v>42</v>
      </c>
      <c r="L33" s="5" t="s">
        <v>43</v>
      </c>
    </row>
    <row r="34" spans="11:12">
      <c r="K34" s="5" t="s">
        <v>42</v>
      </c>
      <c r="L34" s="5" t="s">
        <v>43</v>
      </c>
    </row>
    <row r="35" spans="11:12">
      <c r="K35" s="5" t="s">
        <v>42</v>
      </c>
      <c r="L35" s="5" t="s">
        <v>43</v>
      </c>
    </row>
    <row r="36" spans="11:12">
      <c r="K36" s="5" t="s">
        <v>42</v>
      </c>
      <c r="L36" s="5" t="s">
        <v>43</v>
      </c>
    </row>
    <row r="37" spans="11:12">
      <c r="K37" s="5" t="s">
        <v>42</v>
      </c>
      <c r="L37" s="5" t="s">
        <v>43</v>
      </c>
    </row>
    <row r="38" spans="11:12">
      <c r="K38" s="5" t="s">
        <v>42</v>
      </c>
      <c r="L38" s="5" t="s">
        <v>43</v>
      </c>
    </row>
    <row r="39" spans="11:12">
      <c r="K39" s="5" t="s">
        <v>42</v>
      </c>
      <c r="L39" s="5" t="s">
        <v>43</v>
      </c>
    </row>
    <row r="40" spans="11:12">
      <c r="K40" s="5" t="s">
        <v>42</v>
      </c>
      <c r="L40" s="5" t="s">
        <v>43</v>
      </c>
    </row>
    <row r="41" spans="11:12">
      <c r="K41" s="5" t="s">
        <v>42</v>
      </c>
      <c r="L41" s="5" t="s">
        <v>43</v>
      </c>
    </row>
    <row r="42" spans="11:12">
      <c r="K42" s="5" t="s">
        <v>42</v>
      </c>
      <c r="L42" s="5" t="s">
        <v>43</v>
      </c>
    </row>
    <row r="43" spans="11:12">
      <c r="K43" s="5" t="s">
        <v>42</v>
      </c>
      <c r="L43" s="5" t="s">
        <v>43</v>
      </c>
    </row>
    <row r="44" spans="11:12">
      <c r="K44" s="5" t="s">
        <v>42</v>
      </c>
      <c r="L44" s="5" t="s">
        <v>43</v>
      </c>
    </row>
    <row r="45" spans="11:12">
      <c r="K45" s="5" t="s">
        <v>42</v>
      </c>
      <c r="L45" s="5" t="s">
        <v>43</v>
      </c>
    </row>
    <row r="46" spans="11:12">
      <c r="K46" s="5" t="s">
        <v>42</v>
      </c>
      <c r="L46" s="5" t="s">
        <v>43</v>
      </c>
    </row>
    <row r="47" spans="11:12">
      <c r="K47" s="5" t="s">
        <v>42</v>
      </c>
      <c r="L47" s="5" t="s">
        <v>43</v>
      </c>
    </row>
    <row r="48" spans="11:12">
      <c r="K48" s="5" t="s">
        <v>42</v>
      </c>
      <c r="L48" s="5" t="s">
        <v>43</v>
      </c>
    </row>
    <row r="49" spans="11:12">
      <c r="K49" s="5" t="s">
        <v>42</v>
      </c>
      <c r="L49" s="5" t="s">
        <v>43</v>
      </c>
    </row>
    <row r="50" spans="11:12">
      <c r="K50" s="5" t="s">
        <v>42</v>
      </c>
      <c r="L50" s="5" t="s">
        <v>43</v>
      </c>
    </row>
    <row r="51" spans="11:12">
      <c r="K51" s="5" t="s">
        <v>42</v>
      </c>
      <c r="L51" s="5" t="s">
        <v>43</v>
      </c>
    </row>
    <row r="52" spans="11:12">
      <c r="K52" s="5" t="s">
        <v>42</v>
      </c>
      <c r="L52" s="5" t="s">
        <v>43</v>
      </c>
    </row>
    <row r="53" spans="11:12">
      <c r="K53" s="5" t="s">
        <v>42</v>
      </c>
      <c r="L53" s="5" t="s">
        <v>43</v>
      </c>
    </row>
  </sheetData>
  <mergeCells count="2">
    <mergeCell ref="B1:Q1"/>
    <mergeCell ref="J3:Q3"/>
  </mergeCells>
  <phoneticPr fontId="3" type="noConversion"/>
  <dataValidations count="3">
    <dataValidation type="list" allowBlank="1" showInputMessage="1" showErrorMessage="1" sqref="E5:E24" xr:uid="{00000000-0002-0000-0100-000003000000}">
      <formula1>"FSM, MCC, SESP, SOC, WCAS, KSM"</formula1>
    </dataValidation>
    <dataValidation type="list" allowBlank="1" showInputMessage="1" showErrorMessage="1" sqref="H5:H24" xr:uid="{D9C4DBAE-F2D7-41D5-A0CF-BC081B74A86F}">
      <formula1>"Yes, No"</formula1>
    </dataValidation>
    <dataValidation type="list" allowBlank="1" showInputMessage="1" showErrorMessage="1" sqref="G5:G24" xr:uid="{8F248DB6-09DB-4377-9FE9-CCB257CEC393}">
      <formula1>"9, 10, 11, 12"</formula1>
    </dataValidation>
  </dataValidations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O58"/>
  <sheetViews>
    <sheetView topLeftCell="A36" zoomScaleNormal="100" zoomScaleSheetLayoutView="100" workbookViewId="0">
      <selection activeCell="C58" sqref="C58"/>
    </sheetView>
  </sheetViews>
  <sheetFormatPr defaultColWidth="11.42578125" defaultRowHeight="12" outlineLevelRow="1"/>
  <cols>
    <col min="1" max="1" width="6" style="72" customWidth="1"/>
    <col min="2" max="2" width="7.5703125" style="25" customWidth="1"/>
    <col min="3" max="3" width="21.140625" style="25" customWidth="1"/>
    <col min="4" max="10" width="9.5703125" style="25" customWidth="1"/>
    <col min="11" max="11" width="12.5703125" style="25" customWidth="1"/>
    <col min="12" max="12" width="13.85546875" style="25" customWidth="1"/>
    <col min="13" max="13" width="28.42578125" style="25" customWidth="1"/>
    <col min="14" max="14" width="19.42578125" style="25" bestFit="1" customWidth="1"/>
    <col min="15" max="15" width="14.85546875" style="25" bestFit="1" customWidth="1"/>
    <col min="16" max="16" width="30.140625" style="25" bestFit="1" customWidth="1"/>
    <col min="17" max="16384" width="11.42578125" style="25"/>
  </cols>
  <sheetData>
    <row r="1" spans="1:15" ht="22.5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28"/>
      <c r="M1" s="28"/>
      <c r="N1" s="28"/>
      <c r="O1" s="28"/>
    </row>
    <row r="2" spans="1:15" ht="24" customHeight="1">
      <c r="A2" s="107" t="s">
        <v>51</v>
      </c>
      <c r="B2" s="139">
        <f>'Cover Page'!B6</f>
        <v>0</v>
      </c>
      <c r="C2" s="140"/>
      <c r="D2" s="140"/>
      <c r="E2" s="140"/>
      <c r="F2" s="140"/>
      <c r="G2" s="140"/>
      <c r="H2" s="140"/>
      <c r="I2" s="140"/>
      <c r="J2" s="140"/>
      <c r="K2" s="141"/>
      <c r="L2" s="28"/>
      <c r="M2" s="28"/>
      <c r="N2" s="28"/>
      <c r="O2" s="28"/>
    </row>
    <row r="3" spans="1:15" ht="14.1" customHeight="1">
      <c r="A3" s="106" t="s">
        <v>52</v>
      </c>
      <c r="B3" s="134">
        <f>'Cover Page'!B4</f>
        <v>0</v>
      </c>
      <c r="C3" s="135"/>
      <c r="D3" s="136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22.5" customHeight="1">
      <c r="A4" s="137" t="s">
        <v>53</v>
      </c>
      <c r="B4" s="138"/>
      <c r="C4" s="71">
        <f>A17+A28+A39</f>
        <v>0</v>
      </c>
      <c r="D4" s="5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>
      <c r="D5" s="61" t="s">
        <v>34</v>
      </c>
      <c r="E5" s="61" t="s">
        <v>35</v>
      </c>
      <c r="F5" s="61" t="s">
        <v>36</v>
      </c>
      <c r="G5" s="61" t="s">
        <v>37</v>
      </c>
      <c r="H5" s="61" t="s">
        <v>38</v>
      </c>
      <c r="I5" s="61" t="s">
        <v>39</v>
      </c>
      <c r="J5" s="61" t="s">
        <v>40</v>
      </c>
      <c r="K5" s="61" t="s">
        <v>41</v>
      </c>
    </row>
    <row r="6" spans="1:15">
      <c r="A6" s="96"/>
      <c r="B6" s="97"/>
      <c r="C6" s="98" t="s">
        <v>54</v>
      </c>
      <c r="D6" s="103"/>
      <c r="E6" s="103"/>
      <c r="F6" s="103"/>
      <c r="G6" s="103"/>
      <c r="H6" s="103"/>
      <c r="I6" s="103"/>
      <c r="J6" s="103"/>
      <c r="K6" s="103"/>
      <c r="L6" s="59" t="s">
        <v>55</v>
      </c>
    </row>
    <row r="7" spans="1:15">
      <c r="A7" s="99"/>
      <c r="B7" s="56"/>
      <c r="C7" s="62" t="s">
        <v>56</v>
      </c>
      <c r="D7" s="104">
        <f t="shared" ref="D7:J7" si="0">D6/2</f>
        <v>0</v>
      </c>
      <c r="E7" s="104">
        <f t="shared" si="0"/>
        <v>0</v>
      </c>
      <c r="F7" s="104">
        <f t="shared" si="0"/>
        <v>0</v>
      </c>
      <c r="G7" s="104">
        <f t="shared" si="0"/>
        <v>0</v>
      </c>
      <c r="H7" s="104">
        <f t="shared" si="0"/>
        <v>0</v>
      </c>
      <c r="I7" s="104">
        <f t="shared" si="0"/>
        <v>0</v>
      </c>
      <c r="J7" s="104">
        <f t="shared" si="0"/>
        <v>0</v>
      </c>
      <c r="K7" s="104">
        <f>SUM(D7:J7)</f>
        <v>0</v>
      </c>
    </row>
    <row r="8" spans="1:15">
      <c r="A8" s="100"/>
      <c r="B8" s="101"/>
      <c r="C8" s="102" t="s">
        <v>57</v>
      </c>
      <c r="D8" s="104">
        <f t="shared" ref="D8:K8" si="1">D44</f>
        <v>0</v>
      </c>
      <c r="E8" s="104">
        <f t="shared" si="1"/>
        <v>0</v>
      </c>
      <c r="F8" s="104">
        <f t="shared" si="1"/>
        <v>0</v>
      </c>
      <c r="G8" s="104">
        <f t="shared" si="1"/>
        <v>0</v>
      </c>
      <c r="H8" s="104">
        <f t="shared" si="1"/>
        <v>0</v>
      </c>
      <c r="I8" s="104">
        <f t="shared" si="1"/>
        <v>0</v>
      </c>
      <c r="J8" s="104">
        <f t="shared" si="1"/>
        <v>0</v>
      </c>
      <c r="K8" s="104">
        <f t="shared" si="1"/>
        <v>0</v>
      </c>
    </row>
    <row r="9" spans="1:15">
      <c r="A9" s="131" t="s">
        <v>58</v>
      </c>
      <c r="B9" s="132"/>
      <c r="C9" s="132"/>
      <c r="D9" s="132"/>
      <c r="E9" s="132"/>
      <c r="F9" s="132"/>
      <c r="G9" s="132"/>
      <c r="H9" s="132"/>
      <c r="I9" s="132"/>
      <c r="J9" s="132"/>
      <c r="K9" s="133"/>
    </row>
    <row r="10" spans="1:15">
      <c r="A10" s="129" t="s">
        <v>59</v>
      </c>
      <c r="B10" s="130"/>
      <c r="C10" s="93"/>
      <c r="D10" s="93"/>
      <c r="E10" s="93"/>
      <c r="F10" s="93"/>
      <c r="G10" s="93"/>
      <c r="H10" s="93"/>
      <c r="I10" s="93"/>
      <c r="J10" s="93"/>
      <c r="K10" s="94"/>
    </row>
    <row r="11" spans="1:15">
      <c r="A11" s="60" t="s">
        <v>60</v>
      </c>
      <c r="B11" s="32" t="s">
        <v>61</v>
      </c>
      <c r="C11" s="33" t="s">
        <v>30</v>
      </c>
      <c r="D11" s="33" t="s">
        <v>34</v>
      </c>
      <c r="E11" s="33" t="s">
        <v>35</v>
      </c>
      <c r="F11" s="33" t="s">
        <v>36</v>
      </c>
      <c r="G11" s="33" t="s">
        <v>37</v>
      </c>
      <c r="H11" s="61" t="s">
        <v>38</v>
      </c>
      <c r="I11" s="61" t="s">
        <v>39</v>
      </c>
      <c r="J11" s="61" t="s">
        <v>40</v>
      </c>
      <c r="K11" s="34" t="s">
        <v>41</v>
      </c>
      <c r="M11" s="28" t="s">
        <v>62</v>
      </c>
    </row>
    <row r="12" spans="1:15" ht="24.95" customHeight="1">
      <c r="A12" s="75"/>
      <c r="B12" s="95">
        <f>IFERROR(A12/$C$4,0)</f>
        <v>0</v>
      </c>
      <c r="C12" s="35" t="s">
        <v>63</v>
      </c>
      <c r="D12" s="26">
        <f t="shared" ref="D12:J16" si="2">IFERROR(($B12*D$7)/2,0)</f>
        <v>0</v>
      </c>
      <c r="E12" s="26">
        <f t="shared" si="2"/>
        <v>0</v>
      </c>
      <c r="F12" s="26">
        <f t="shared" si="2"/>
        <v>0</v>
      </c>
      <c r="G12" s="26">
        <f t="shared" si="2"/>
        <v>0</v>
      </c>
      <c r="H12" s="26">
        <f t="shared" si="2"/>
        <v>0</v>
      </c>
      <c r="I12" s="26">
        <f t="shared" si="2"/>
        <v>0</v>
      </c>
      <c r="J12" s="26">
        <f t="shared" si="2"/>
        <v>0</v>
      </c>
      <c r="K12" s="31">
        <f t="shared" ref="K12:K17" si="3">SUM(D12:J12)</f>
        <v>0</v>
      </c>
      <c r="L12" s="25" t="s">
        <v>64</v>
      </c>
    </row>
    <row r="13" spans="1:15" ht="24.95" customHeight="1">
      <c r="A13" s="75"/>
      <c r="B13" s="95">
        <f>IFERROR(A13/$C$4,0)</f>
        <v>0</v>
      </c>
      <c r="C13" s="35" t="s">
        <v>63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0</v>
      </c>
      <c r="K13" s="31">
        <f t="shared" si="3"/>
        <v>0</v>
      </c>
      <c r="L13" s="25" t="s">
        <v>64</v>
      </c>
    </row>
    <row r="14" spans="1:15" ht="24.95" customHeight="1">
      <c r="A14" s="76"/>
      <c r="B14" s="95">
        <f>IFERROR(A14/$C$4,0)</f>
        <v>0</v>
      </c>
      <c r="C14" s="36" t="s">
        <v>63</v>
      </c>
      <c r="D14" s="26">
        <f t="shared" si="2"/>
        <v>0</v>
      </c>
      <c r="E14" s="26">
        <f t="shared" si="2"/>
        <v>0</v>
      </c>
      <c r="F14" s="26">
        <f t="shared" si="2"/>
        <v>0</v>
      </c>
      <c r="G14" s="26">
        <f t="shared" si="2"/>
        <v>0</v>
      </c>
      <c r="H14" s="26">
        <f t="shared" si="2"/>
        <v>0</v>
      </c>
      <c r="I14" s="26">
        <f t="shared" si="2"/>
        <v>0</v>
      </c>
      <c r="J14" s="26">
        <f t="shared" si="2"/>
        <v>0</v>
      </c>
      <c r="K14" s="31">
        <f t="shared" si="3"/>
        <v>0</v>
      </c>
      <c r="L14" s="25" t="s">
        <v>64</v>
      </c>
    </row>
    <row r="15" spans="1:15" ht="24.95" customHeight="1">
      <c r="A15" s="75"/>
      <c r="B15" s="95">
        <f>IFERROR(A15/$C$4,0)</f>
        <v>0</v>
      </c>
      <c r="C15" s="35" t="s">
        <v>63</v>
      </c>
      <c r="D15" s="26">
        <f t="shared" si="2"/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31">
        <f t="shared" si="3"/>
        <v>0</v>
      </c>
      <c r="L15" s="25" t="s">
        <v>64</v>
      </c>
    </row>
    <row r="16" spans="1:15" ht="24.95" customHeight="1">
      <c r="A16" s="77"/>
      <c r="B16" s="95">
        <f>IFERROR(A16/$C$4,0)</f>
        <v>0</v>
      </c>
      <c r="C16" s="37" t="s">
        <v>63</v>
      </c>
      <c r="D16" s="26">
        <f t="shared" si="2"/>
        <v>0</v>
      </c>
      <c r="E16" s="26">
        <f t="shared" si="2"/>
        <v>0</v>
      </c>
      <c r="F16" s="26">
        <f t="shared" si="2"/>
        <v>0</v>
      </c>
      <c r="G16" s="26">
        <f t="shared" si="2"/>
        <v>0</v>
      </c>
      <c r="H16" s="26">
        <f t="shared" si="2"/>
        <v>0</v>
      </c>
      <c r="I16" s="26">
        <f t="shared" si="2"/>
        <v>0</v>
      </c>
      <c r="J16" s="26">
        <f t="shared" si="2"/>
        <v>0</v>
      </c>
      <c r="K16" s="31">
        <f t="shared" si="3"/>
        <v>0</v>
      </c>
      <c r="L16" s="25" t="s">
        <v>64</v>
      </c>
    </row>
    <row r="17" spans="1:14" ht="24.95" customHeight="1" thickBot="1">
      <c r="A17" s="78">
        <f>SUM(A12:A16)</f>
        <v>0</v>
      </c>
      <c r="B17" s="38"/>
      <c r="C17" s="39" t="s">
        <v>65</v>
      </c>
      <c r="D17" s="40">
        <f t="shared" ref="D17:J17" si="4">SUM(D12:D16)</f>
        <v>0</v>
      </c>
      <c r="E17" s="40">
        <f t="shared" si="4"/>
        <v>0</v>
      </c>
      <c r="F17" s="40">
        <f t="shared" si="4"/>
        <v>0</v>
      </c>
      <c r="G17" s="40">
        <f t="shared" si="4"/>
        <v>0</v>
      </c>
      <c r="H17" s="40">
        <f t="shared" si="4"/>
        <v>0</v>
      </c>
      <c r="I17" s="40">
        <f t="shared" si="4"/>
        <v>0</v>
      </c>
      <c r="J17" s="40">
        <f t="shared" si="4"/>
        <v>0</v>
      </c>
      <c r="K17" s="41">
        <f t="shared" si="3"/>
        <v>0</v>
      </c>
      <c r="L17" s="25" t="s">
        <v>66</v>
      </c>
    </row>
    <row r="18" spans="1:14">
      <c r="A18" s="74"/>
      <c r="B18" s="30"/>
      <c r="C18" s="92" t="s">
        <v>67</v>
      </c>
      <c r="D18" s="26">
        <f t="shared" ref="D18:J18" si="5">SUM(D12:D17)</f>
        <v>0</v>
      </c>
      <c r="E18" s="26">
        <f t="shared" si="5"/>
        <v>0</v>
      </c>
      <c r="F18" s="26">
        <f t="shared" si="5"/>
        <v>0</v>
      </c>
      <c r="G18" s="26">
        <f t="shared" si="5"/>
        <v>0</v>
      </c>
      <c r="H18" s="26">
        <f t="shared" si="5"/>
        <v>0</v>
      </c>
      <c r="I18" s="26">
        <f t="shared" si="5"/>
        <v>0</v>
      </c>
      <c r="J18" s="26">
        <f t="shared" si="5"/>
        <v>0</v>
      </c>
      <c r="K18" s="31">
        <f>SUM(D18:J18)</f>
        <v>0</v>
      </c>
    </row>
    <row r="19" spans="1:14">
      <c r="A19" s="73"/>
      <c r="B19" s="29"/>
      <c r="C19" s="33"/>
      <c r="D19" s="33"/>
      <c r="E19" s="33"/>
      <c r="F19" s="33"/>
      <c r="G19" s="33"/>
      <c r="H19" s="33"/>
      <c r="I19" s="33"/>
      <c r="J19" s="33"/>
      <c r="K19" s="33"/>
    </row>
    <row r="20" spans="1:14">
      <c r="A20" s="131" t="s">
        <v>68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3"/>
    </row>
    <row r="21" spans="1:14">
      <c r="A21" s="129" t="s">
        <v>59</v>
      </c>
      <c r="B21" s="130"/>
      <c r="C21" s="93"/>
      <c r="D21" s="93"/>
      <c r="E21" s="93"/>
      <c r="F21" s="93"/>
      <c r="G21" s="93"/>
      <c r="H21" s="93"/>
      <c r="I21" s="93"/>
      <c r="J21" s="93"/>
      <c r="K21" s="94"/>
    </row>
    <row r="22" spans="1:14">
      <c r="A22" s="60" t="s">
        <v>60</v>
      </c>
      <c r="B22" s="32" t="s">
        <v>61</v>
      </c>
      <c r="C22" s="33" t="s">
        <v>30</v>
      </c>
      <c r="D22" s="33" t="s">
        <v>34</v>
      </c>
      <c r="E22" s="33" t="s">
        <v>35</v>
      </c>
      <c r="F22" s="33" t="s">
        <v>36</v>
      </c>
      <c r="G22" s="33" t="s">
        <v>37</v>
      </c>
      <c r="H22" s="61" t="s">
        <v>38</v>
      </c>
      <c r="I22" s="61" t="s">
        <v>39</v>
      </c>
      <c r="J22" s="61" t="s">
        <v>40</v>
      </c>
      <c r="K22" s="34" t="s">
        <v>41</v>
      </c>
      <c r="L22" s="28"/>
      <c r="M22" s="28" t="s">
        <v>62</v>
      </c>
    </row>
    <row r="23" spans="1:14" ht="24.95" customHeight="1">
      <c r="A23" s="75"/>
      <c r="B23" s="95">
        <f>IFERROR(A23/$C$4,0)</f>
        <v>0</v>
      </c>
      <c r="C23" s="35" t="s">
        <v>63</v>
      </c>
      <c r="D23" s="26">
        <f t="shared" ref="D23:J27" si="6">IFERROR(($B23*D$7)/2,0)</f>
        <v>0</v>
      </c>
      <c r="E23" s="26">
        <f t="shared" si="6"/>
        <v>0</v>
      </c>
      <c r="F23" s="26">
        <f t="shared" si="6"/>
        <v>0</v>
      </c>
      <c r="G23" s="26">
        <f t="shared" si="6"/>
        <v>0</v>
      </c>
      <c r="H23" s="26">
        <f t="shared" si="6"/>
        <v>0</v>
      </c>
      <c r="I23" s="26">
        <f t="shared" si="6"/>
        <v>0</v>
      </c>
      <c r="J23" s="26">
        <f t="shared" si="6"/>
        <v>0</v>
      </c>
      <c r="K23" s="31">
        <f t="shared" ref="K23:K28" si="7">SUM(D23:J23)</f>
        <v>0</v>
      </c>
      <c r="L23" s="25" t="s">
        <v>64</v>
      </c>
    </row>
    <row r="24" spans="1:14" ht="24.95" customHeight="1">
      <c r="A24" s="75"/>
      <c r="B24" s="95">
        <f>IFERROR(A24/$C$4,0)</f>
        <v>0</v>
      </c>
      <c r="C24" s="35" t="s">
        <v>63</v>
      </c>
      <c r="D24" s="26">
        <f t="shared" si="6"/>
        <v>0</v>
      </c>
      <c r="E24" s="26">
        <f t="shared" si="6"/>
        <v>0</v>
      </c>
      <c r="F24" s="26">
        <f t="shared" si="6"/>
        <v>0</v>
      </c>
      <c r="G24" s="26">
        <f t="shared" si="6"/>
        <v>0</v>
      </c>
      <c r="H24" s="26">
        <f t="shared" si="6"/>
        <v>0</v>
      </c>
      <c r="I24" s="26">
        <f t="shared" si="6"/>
        <v>0</v>
      </c>
      <c r="J24" s="26">
        <f t="shared" si="6"/>
        <v>0</v>
      </c>
      <c r="K24" s="31">
        <f t="shared" si="7"/>
        <v>0</v>
      </c>
      <c r="L24" s="25" t="s">
        <v>64</v>
      </c>
    </row>
    <row r="25" spans="1:14" ht="24.95" customHeight="1">
      <c r="A25" s="75"/>
      <c r="B25" s="95">
        <f>IFERROR(A25/$C$4,0)</f>
        <v>0</v>
      </c>
      <c r="C25" s="35" t="s">
        <v>63</v>
      </c>
      <c r="D25" s="26">
        <f t="shared" si="6"/>
        <v>0</v>
      </c>
      <c r="E25" s="26">
        <f t="shared" si="6"/>
        <v>0</v>
      </c>
      <c r="F25" s="26">
        <f t="shared" si="6"/>
        <v>0</v>
      </c>
      <c r="G25" s="26">
        <f t="shared" si="6"/>
        <v>0</v>
      </c>
      <c r="H25" s="26">
        <f t="shared" si="6"/>
        <v>0</v>
      </c>
      <c r="I25" s="26">
        <f t="shared" si="6"/>
        <v>0</v>
      </c>
      <c r="J25" s="26">
        <f t="shared" si="6"/>
        <v>0</v>
      </c>
      <c r="K25" s="31">
        <f t="shared" si="7"/>
        <v>0</v>
      </c>
      <c r="L25" s="25" t="s">
        <v>64</v>
      </c>
    </row>
    <row r="26" spans="1:14" ht="24.95" customHeight="1">
      <c r="A26" s="75"/>
      <c r="B26" s="95">
        <f>IFERROR(A26/$C$4,0)</f>
        <v>0</v>
      </c>
      <c r="C26" s="35" t="s">
        <v>63</v>
      </c>
      <c r="D26" s="26">
        <f t="shared" si="6"/>
        <v>0</v>
      </c>
      <c r="E26" s="26">
        <f t="shared" si="6"/>
        <v>0</v>
      </c>
      <c r="F26" s="26">
        <f t="shared" si="6"/>
        <v>0</v>
      </c>
      <c r="G26" s="26">
        <f t="shared" si="6"/>
        <v>0</v>
      </c>
      <c r="H26" s="26">
        <f t="shared" si="6"/>
        <v>0</v>
      </c>
      <c r="I26" s="26">
        <f t="shared" si="6"/>
        <v>0</v>
      </c>
      <c r="J26" s="26">
        <f t="shared" si="6"/>
        <v>0</v>
      </c>
      <c r="K26" s="31">
        <f t="shared" si="7"/>
        <v>0</v>
      </c>
      <c r="L26" s="25" t="s">
        <v>64</v>
      </c>
    </row>
    <row r="27" spans="1:14" ht="24.95" customHeight="1">
      <c r="A27" s="75"/>
      <c r="B27" s="95">
        <f>IFERROR(A27/$C$4,0)</f>
        <v>0</v>
      </c>
      <c r="C27" s="35" t="s">
        <v>63</v>
      </c>
      <c r="D27" s="26">
        <f t="shared" si="6"/>
        <v>0</v>
      </c>
      <c r="E27" s="26">
        <f t="shared" si="6"/>
        <v>0</v>
      </c>
      <c r="F27" s="26">
        <f t="shared" si="6"/>
        <v>0</v>
      </c>
      <c r="G27" s="26">
        <f t="shared" si="6"/>
        <v>0</v>
      </c>
      <c r="H27" s="26">
        <f t="shared" si="6"/>
        <v>0</v>
      </c>
      <c r="I27" s="26">
        <f t="shared" si="6"/>
        <v>0</v>
      </c>
      <c r="J27" s="26">
        <f t="shared" si="6"/>
        <v>0</v>
      </c>
      <c r="K27" s="31">
        <f t="shared" si="7"/>
        <v>0</v>
      </c>
      <c r="L27" s="25" t="s">
        <v>64</v>
      </c>
      <c r="N27" s="1"/>
    </row>
    <row r="28" spans="1:14" ht="24.95" customHeight="1" thickBot="1">
      <c r="A28" s="78">
        <f>SUM(A23:A27)</f>
        <v>0</v>
      </c>
      <c r="B28" s="42"/>
      <c r="C28" s="39" t="s">
        <v>65</v>
      </c>
      <c r="D28" s="40">
        <f t="shared" ref="D28:J28" si="8">SUM(D23:D27)</f>
        <v>0</v>
      </c>
      <c r="E28" s="40">
        <f t="shared" si="8"/>
        <v>0</v>
      </c>
      <c r="F28" s="40">
        <f t="shared" si="8"/>
        <v>0</v>
      </c>
      <c r="G28" s="40">
        <f t="shared" si="8"/>
        <v>0</v>
      </c>
      <c r="H28" s="40">
        <f t="shared" si="8"/>
        <v>0</v>
      </c>
      <c r="I28" s="40">
        <f t="shared" si="8"/>
        <v>0</v>
      </c>
      <c r="J28" s="40">
        <f t="shared" si="8"/>
        <v>0</v>
      </c>
      <c r="K28" s="41">
        <f t="shared" si="7"/>
        <v>0</v>
      </c>
      <c r="L28" s="25" t="s">
        <v>66</v>
      </c>
    </row>
    <row r="29" spans="1:14">
      <c r="A29" s="74"/>
      <c r="B29" s="30"/>
      <c r="C29" s="92" t="s">
        <v>67</v>
      </c>
      <c r="D29" s="26">
        <f t="shared" ref="D29:J29" si="9">SUM(D23:D28)</f>
        <v>0</v>
      </c>
      <c r="E29" s="26">
        <f t="shared" si="9"/>
        <v>0</v>
      </c>
      <c r="F29" s="26">
        <f t="shared" si="9"/>
        <v>0</v>
      </c>
      <c r="G29" s="26">
        <f t="shared" si="9"/>
        <v>0</v>
      </c>
      <c r="H29" s="26">
        <f t="shared" si="9"/>
        <v>0</v>
      </c>
      <c r="I29" s="26">
        <f t="shared" si="9"/>
        <v>0</v>
      </c>
      <c r="J29" s="26">
        <f t="shared" si="9"/>
        <v>0</v>
      </c>
      <c r="K29" s="31">
        <f>SUM(D29:J29)</f>
        <v>0</v>
      </c>
    </row>
    <row r="30" spans="1:14">
      <c r="A30" s="73"/>
      <c r="B30" s="29"/>
      <c r="C30" s="33"/>
      <c r="D30" s="33"/>
      <c r="E30" s="33"/>
      <c r="F30" s="33"/>
      <c r="G30" s="33"/>
      <c r="H30" s="33"/>
      <c r="I30" s="33"/>
      <c r="J30" s="33"/>
      <c r="K30" s="33"/>
    </row>
    <row r="31" spans="1:14">
      <c r="A31" s="131" t="s">
        <v>69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3"/>
    </row>
    <row r="32" spans="1:14">
      <c r="A32" s="129" t="s">
        <v>59</v>
      </c>
      <c r="B32" s="130"/>
      <c r="C32" s="93"/>
      <c r="D32" s="93"/>
      <c r="E32" s="93"/>
      <c r="F32" s="93"/>
      <c r="G32" s="93"/>
      <c r="H32" s="93"/>
      <c r="I32" s="93"/>
      <c r="J32" s="93"/>
      <c r="K32" s="94"/>
    </row>
    <row r="33" spans="1:13">
      <c r="A33" s="60" t="s">
        <v>60</v>
      </c>
      <c r="B33" s="32" t="s">
        <v>61</v>
      </c>
      <c r="C33" s="33" t="s">
        <v>30</v>
      </c>
      <c r="D33" s="33" t="s">
        <v>34</v>
      </c>
      <c r="E33" s="33" t="s">
        <v>35</v>
      </c>
      <c r="F33" s="33" t="s">
        <v>36</v>
      </c>
      <c r="G33" s="33" t="s">
        <v>37</v>
      </c>
      <c r="H33" s="61" t="s">
        <v>38</v>
      </c>
      <c r="I33" s="61" t="s">
        <v>39</v>
      </c>
      <c r="J33" s="61" t="s">
        <v>40</v>
      </c>
      <c r="K33" s="34" t="s">
        <v>41</v>
      </c>
      <c r="L33" s="28"/>
      <c r="M33" s="28" t="s">
        <v>62</v>
      </c>
    </row>
    <row r="34" spans="1:13" ht="24.95" customHeight="1">
      <c r="A34" s="75"/>
      <c r="B34" s="95">
        <f>IFERROR(A34/$C$4,0)</f>
        <v>0</v>
      </c>
      <c r="C34" s="35" t="s">
        <v>63</v>
      </c>
      <c r="D34" s="26">
        <f t="shared" ref="D34:J38" si="10">($B34*D$7)/2</f>
        <v>0</v>
      </c>
      <c r="E34" s="26">
        <f t="shared" si="10"/>
        <v>0</v>
      </c>
      <c r="F34" s="26">
        <f t="shared" si="10"/>
        <v>0</v>
      </c>
      <c r="G34" s="26">
        <f t="shared" si="10"/>
        <v>0</v>
      </c>
      <c r="H34" s="26">
        <f t="shared" si="10"/>
        <v>0</v>
      </c>
      <c r="I34" s="26">
        <f t="shared" si="10"/>
        <v>0</v>
      </c>
      <c r="J34" s="26">
        <f t="shared" si="10"/>
        <v>0</v>
      </c>
      <c r="K34" s="31">
        <f t="shared" ref="K34:K39" si="11">SUM(D34:J34)</f>
        <v>0</v>
      </c>
      <c r="L34" s="25" t="s">
        <v>64</v>
      </c>
    </row>
    <row r="35" spans="1:13" ht="24.95" customHeight="1">
      <c r="A35" s="75"/>
      <c r="B35" s="95">
        <f>IFERROR(A35/$C$4,0)</f>
        <v>0</v>
      </c>
      <c r="C35" s="35" t="s">
        <v>63</v>
      </c>
      <c r="D35" s="26">
        <f t="shared" si="10"/>
        <v>0</v>
      </c>
      <c r="E35" s="26">
        <f t="shared" si="10"/>
        <v>0</v>
      </c>
      <c r="F35" s="26">
        <f t="shared" si="10"/>
        <v>0</v>
      </c>
      <c r="G35" s="26">
        <f t="shared" si="10"/>
        <v>0</v>
      </c>
      <c r="H35" s="26">
        <f t="shared" si="10"/>
        <v>0</v>
      </c>
      <c r="I35" s="26">
        <f t="shared" si="10"/>
        <v>0</v>
      </c>
      <c r="J35" s="26">
        <f t="shared" si="10"/>
        <v>0</v>
      </c>
      <c r="K35" s="31">
        <f t="shared" si="11"/>
        <v>0</v>
      </c>
      <c r="L35" s="25" t="s">
        <v>64</v>
      </c>
    </row>
    <row r="36" spans="1:13" ht="24.95" customHeight="1">
      <c r="A36" s="75"/>
      <c r="B36" s="95">
        <f>IFERROR(A36/$C$4,0)</f>
        <v>0</v>
      </c>
      <c r="C36" s="35" t="s">
        <v>63</v>
      </c>
      <c r="D36" s="26">
        <f t="shared" si="10"/>
        <v>0</v>
      </c>
      <c r="E36" s="26">
        <f t="shared" si="10"/>
        <v>0</v>
      </c>
      <c r="F36" s="26">
        <f t="shared" si="10"/>
        <v>0</v>
      </c>
      <c r="G36" s="26">
        <f t="shared" si="10"/>
        <v>0</v>
      </c>
      <c r="H36" s="26">
        <f t="shared" si="10"/>
        <v>0</v>
      </c>
      <c r="I36" s="26">
        <f t="shared" si="10"/>
        <v>0</v>
      </c>
      <c r="J36" s="26">
        <f t="shared" si="10"/>
        <v>0</v>
      </c>
      <c r="K36" s="31">
        <f t="shared" si="11"/>
        <v>0</v>
      </c>
      <c r="L36" s="25" t="s">
        <v>64</v>
      </c>
    </row>
    <row r="37" spans="1:13" ht="24.95" customHeight="1">
      <c r="A37" s="75"/>
      <c r="B37" s="95">
        <f>IFERROR(A37/$C$4,0)</f>
        <v>0</v>
      </c>
      <c r="C37" s="35" t="s">
        <v>63</v>
      </c>
      <c r="D37" s="26">
        <f t="shared" si="10"/>
        <v>0</v>
      </c>
      <c r="E37" s="26">
        <f t="shared" si="10"/>
        <v>0</v>
      </c>
      <c r="F37" s="26">
        <f t="shared" si="10"/>
        <v>0</v>
      </c>
      <c r="G37" s="26">
        <f t="shared" si="10"/>
        <v>0</v>
      </c>
      <c r="H37" s="26">
        <f t="shared" si="10"/>
        <v>0</v>
      </c>
      <c r="I37" s="26">
        <f t="shared" si="10"/>
        <v>0</v>
      </c>
      <c r="J37" s="26">
        <f t="shared" si="10"/>
        <v>0</v>
      </c>
      <c r="K37" s="31">
        <f t="shared" si="11"/>
        <v>0</v>
      </c>
      <c r="L37" s="25" t="s">
        <v>64</v>
      </c>
    </row>
    <row r="38" spans="1:13" ht="24.95" customHeight="1">
      <c r="A38" s="75"/>
      <c r="B38" s="95">
        <f>IFERROR(A38/$C$4,0)</f>
        <v>0</v>
      </c>
      <c r="C38" s="35" t="s">
        <v>63</v>
      </c>
      <c r="D38" s="26">
        <f t="shared" si="10"/>
        <v>0</v>
      </c>
      <c r="E38" s="26">
        <f t="shared" si="10"/>
        <v>0</v>
      </c>
      <c r="F38" s="26">
        <f t="shared" si="10"/>
        <v>0</v>
      </c>
      <c r="G38" s="26">
        <f t="shared" si="10"/>
        <v>0</v>
      </c>
      <c r="H38" s="26">
        <f t="shared" si="10"/>
        <v>0</v>
      </c>
      <c r="I38" s="26">
        <f t="shared" si="10"/>
        <v>0</v>
      </c>
      <c r="J38" s="26">
        <f t="shared" si="10"/>
        <v>0</v>
      </c>
      <c r="K38" s="31">
        <f t="shared" si="11"/>
        <v>0</v>
      </c>
      <c r="L38" s="25" t="s">
        <v>64</v>
      </c>
    </row>
    <row r="39" spans="1:13" ht="24.95" customHeight="1" thickBot="1">
      <c r="A39" s="78">
        <f>SUM(A34:A38)</f>
        <v>0</v>
      </c>
      <c r="B39" s="42"/>
      <c r="C39" s="39" t="s">
        <v>65</v>
      </c>
      <c r="D39" s="40">
        <f t="shared" ref="D39:J39" si="12">SUM(D34:D38)</f>
        <v>0</v>
      </c>
      <c r="E39" s="40">
        <f t="shared" si="12"/>
        <v>0</v>
      </c>
      <c r="F39" s="40">
        <f t="shared" si="12"/>
        <v>0</v>
      </c>
      <c r="G39" s="40">
        <f t="shared" si="12"/>
        <v>0</v>
      </c>
      <c r="H39" s="40">
        <f t="shared" si="12"/>
        <v>0</v>
      </c>
      <c r="I39" s="40">
        <f t="shared" si="12"/>
        <v>0</v>
      </c>
      <c r="J39" s="40">
        <f t="shared" si="12"/>
        <v>0</v>
      </c>
      <c r="K39" s="41">
        <f t="shared" si="11"/>
        <v>0</v>
      </c>
      <c r="L39" s="25" t="s">
        <v>66</v>
      </c>
    </row>
    <row r="40" spans="1:13">
      <c r="A40" s="74"/>
      <c r="B40" s="30"/>
      <c r="C40" s="92" t="s">
        <v>67</v>
      </c>
      <c r="D40" s="26">
        <f t="shared" ref="D40:J40" si="13">SUM(D34:D39)</f>
        <v>0</v>
      </c>
      <c r="E40" s="26">
        <f t="shared" si="13"/>
        <v>0</v>
      </c>
      <c r="F40" s="26">
        <f t="shared" si="13"/>
        <v>0</v>
      </c>
      <c r="G40" s="26">
        <f t="shared" si="13"/>
        <v>0</v>
      </c>
      <c r="H40" s="26">
        <f t="shared" si="13"/>
        <v>0</v>
      </c>
      <c r="I40" s="26">
        <f t="shared" si="13"/>
        <v>0</v>
      </c>
      <c r="J40" s="26">
        <f t="shared" si="13"/>
        <v>0</v>
      </c>
      <c r="K40" s="31">
        <f>SUM(D40:J40)</f>
        <v>0</v>
      </c>
    </row>
    <row r="41" spans="1:13">
      <c r="A41" s="73"/>
      <c r="B41" s="29"/>
      <c r="C41" s="33"/>
      <c r="D41" s="33"/>
      <c r="E41" s="33"/>
      <c r="F41" s="33"/>
      <c r="G41" s="33"/>
      <c r="H41" s="33"/>
      <c r="I41" s="33"/>
      <c r="J41" s="33"/>
      <c r="K41" s="33"/>
    </row>
    <row r="42" spans="1:13">
      <c r="A42" s="142" t="s">
        <v>70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4"/>
    </row>
    <row r="43" spans="1:13">
      <c r="A43" s="74"/>
      <c r="B43" s="30"/>
      <c r="C43" s="43"/>
      <c r="D43" s="43" t="s">
        <v>34</v>
      </c>
      <c r="E43" s="43" t="s">
        <v>35</v>
      </c>
      <c r="F43" s="43" t="s">
        <v>36</v>
      </c>
      <c r="G43" s="43" t="s">
        <v>37</v>
      </c>
      <c r="H43" s="61" t="s">
        <v>38</v>
      </c>
      <c r="I43" s="61" t="s">
        <v>39</v>
      </c>
      <c r="J43" s="61" t="s">
        <v>40</v>
      </c>
      <c r="K43" s="44" t="s">
        <v>41</v>
      </c>
      <c r="L43" s="28"/>
      <c r="M43" s="28" t="s">
        <v>62</v>
      </c>
    </row>
    <row r="44" spans="1:13" ht="24.95" customHeight="1" thickBot="1">
      <c r="A44" s="79"/>
      <c r="B44" s="45"/>
      <c r="C44" s="46"/>
      <c r="D44" s="47">
        <f t="shared" ref="D44:J44" si="14">D18+D29+D40</f>
        <v>0</v>
      </c>
      <c r="E44" s="47">
        <f t="shared" si="14"/>
        <v>0</v>
      </c>
      <c r="F44" s="47">
        <f t="shared" si="14"/>
        <v>0</v>
      </c>
      <c r="G44" s="47">
        <f t="shared" si="14"/>
        <v>0</v>
      </c>
      <c r="H44" s="47">
        <f t="shared" si="14"/>
        <v>0</v>
      </c>
      <c r="I44" s="47">
        <f t="shared" si="14"/>
        <v>0</v>
      </c>
      <c r="J44" s="47">
        <f t="shared" si="14"/>
        <v>0</v>
      </c>
      <c r="K44" s="31">
        <f>SUM(D44:J44)</f>
        <v>0</v>
      </c>
      <c r="L44" s="25" t="s">
        <v>71</v>
      </c>
    </row>
    <row r="45" spans="1:13" ht="12.75" thickTop="1">
      <c r="A45" s="73"/>
      <c r="B45" s="29"/>
      <c r="C45" s="33"/>
      <c r="D45" s="33"/>
      <c r="E45" s="33"/>
      <c r="F45" s="33"/>
      <c r="G45" s="33"/>
      <c r="H45" s="33"/>
      <c r="I45" s="33"/>
      <c r="J45" s="33"/>
      <c r="K45" s="33"/>
    </row>
    <row r="46" spans="1:13">
      <c r="A46" s="122" t="s">
        <v>72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4"/>
      <c r="L46" s="59" t="s">
        <v>73</v>
      </c>
    </row>
    <row r="47" spans="1:13">
      <c r="A47" s="125" t="s">
        <v>74</v>
      </c>
      <c r="B47" s="126"/>
      <c r="C47" s="126"/>
      <c r="D47" s="66"/>
      <c r="E47" s="66"/>
      <c r="F47" s="66"/>
      <c r="G47" s="66"/>
      <c r="H47" s="66"/>
      <c r="I47" s="66"/>
      <c r="J47" s="66"/>
      <c r="K47" s="67">
        <f>SUM(D47:J47)</f>
        <v>0</v>
      </c>
      <c r="L47" s="59" t="s">
        <v>55</v>
      </c>
    </row>
    <row r="48" spans="1:13">
      <c r="A48" s="125" t="s">
        <v>75</v>
      </c>
      <c r="B48" s="126"/>
      <c r="C48" s="126"/>
      <c r="D48" s="68" t="s">
        <v>34</v>
      </c>
      <c r="E48" s="68" t="s">
        <v>35</v>
      </c>
      <c r="F48" s="68" t="s">
        <v>36</v>
      </c>
      <c r="G48" s="68" t="s">
        <v>37</v>
      </c>
      <c r="H48" s="110" t="s">
        <v>38</v>
      </c>
      <c r="I48" s="110" t="s">
        <v>39</v>
      </c>
      <c r="J48" s="110" t="s">
        <v>40</v>
      </c>
      <c r="K48" s="69" t="s">
        <v>41</v>
      </c>
      <c r="M48" s="28" t="s">
        <v>62</v>
      </c>
    </row>
    <row r="49" spans="1:12" ht="24.95" customHeight="1">
      <c r="A49" s="127" t="str">
        <f>IF(A9="Enter School Name #1","School #1",A9&amp;"")</f>
        <v>School #1</v>
      </c>
      <c r="B49" s="128"/>
      <c r="C49" s="128"/>
      <c r="D49" s="70">
        <f t="shared" ref="D49:J49" si="15">IFERROR((($A$17/$C$4)*D47)-D50,0)</f>
        <v>0</v>
      </c>
      <c r="E49" s="70">
        <f t="shared" si="15"/>
        <v>0</v>
      </c>
      <c r="F49" s="70">
        <f t="shared" si="15"/>
        <v>0</v>
      </c>
      <c r="G49" s="70">
        <f t="shared" si="15"/>
        <v>0</v>
      </c>
      <c r="H49" s="70">
        <f t="shared" si="15"/>
        <v>0</v>
      </c>
      <c r="I49" s="70">
        <f t="shared" si="15"/>
        <v>0</v>
      </c>
      <c r="J49" s="70">
        <f t="shared" si="15"/>
        <v>0</v>
      </c>
      <c r="K49" s="63">
        <f>SUM(D49:J49)</f>
        <v>0</v>
      </c>
      <c r="L49" s="25" t="s">
        <v>66</v>
      </c>
    </row>
    <row r="50" spans="1:12" ht="24.95" hidden="1" customHeight="1" outlineLevel="1">
      <c r="A50" s="127" t="str">
        <f>IF(A9="Enter School Name #1","School #1 - Restricted",A9&amp;" - Restricted")</f>
        <v>School #1 - Restricted</v>
      </c>
      <c r="B50" s="128"/>
      <c r="C50" s="128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63">
        <f>SUM(D50:J50)</f>
        <v>0</v>
      </c>
      <c r="L50" s="25" t="s">
        <v>66</v>
      </c>
    </row>
    <row r="51" spans="1:12" ht="24.95" customHeight="1" collapsed="1">
      <c r="A51" s="127" t="str">
        <f>IF(A20="Enter School Name #2","School #2",A20)</f>
        <v>School #2</v>
      </c>
      <c r="B51" s="128"/>
      <c r="C51" s="128"/>
      <c r="D51" s="70">
        <f>IFERROR(($A$28/$C$4)*D47,0)</f>
        <v>0</v>
      </c>
      <c r="E51" s="70">
        <f t="shared" ref="E51:J51" si="16">IFERROR(($A$28/$C$4)*E47,0)</f>
        <v>0</v>
      </c>
      <c r="F51" s="70">
        <f t="shared" si="16"/>
        <v>0</v>
      </c>
      <c r="G51" s="70">
        <f>IFERROR(($A$28/$C$4)*G47,0)</f>
        <v>0</v>
      </c>
      <c r="H51" s="70">
        <f>IFERROR(($A$28/$C$4)*H47,0)</f>
        <v>0</v>
      </c>
      <c r="I51" s="70">
        <f>IFERROR(($A$28/$C$4)*I47,0)</f>
        <v>0</v>
      </c>
      <c r="J51" s="70">
        <f t="shared" si="16"/>
        <v>0</v>
      </c>
      <c r="K51" s="63">
        <f>SUM(D51:J51)</f>
        <v>0</v>
      </c>
      <c r="L51" s="25" t="s">
        <v>66</v>
      </c>
    </row>
    <row r="52" spans="1:12" ht="24.95" customHeight="1">
      <c r="A52" s="127" t="str">
        <f>IF(A31="Enter School Name #3","School #3",A31)</f>
        <v>School #3</v>
      </c>
      <c r="B52" s="128"/>
      <c r="C52" s="128"/>
      <c r="D52" s="70">
        <f>IFERROR(($A$39/$C$4)*D47,0)</f>
        <v>0</v>
      </c>
      <c r="E52" s="70">
        <f t="shared" ref="E52:J52" si="17">IFERROR(($A$39/$C$4)*E47,0)</f>
        <v>0</v>
      </c>
      <c r="F52" s="70">
        <f t="shared" si="17"/>
        <v>0</v>
      </c>
      <c r="G52" s="70">
        <f>IFERROR(($A$39/$C$4)*G47,0)</f>
        <v>0</v>
      </c>
      <c r="H52" s="70">
        <f>IFERROR(($A$39/$C$4)*H47,0)</f>
        <v>0</v>
      </c>
      <c r="I52" s="70">
        <f>IFERROR(($A$39/$C$4)*I47,0)</f>
        <v>0</v>
      </c>
      <c r="J52" s="70">
        <f t="shared" si="17"/>
        <v>0</v>
      </c>
      <c r="K52" s="63">
        <f>SUM(D52:J52)</f>
        <v>0</v>
      </c>
      <c r="L52" s="25" t="s">
        <v>66</v>
      </c>
    </row>
    <row r="53" spans="1:12" ht="12.75" thickBot="1">
      <c r="A53" s="145" t="s">
        <v>76</v>
      </c>
      <c r="B53" s="146"/>
      <c r="C53" s="146"/>
      <c r="D53" s="64">
        <f t="shared" ref="D53:J53" si="18">SUM(D49:D52)</f>
        <v>0</v>
      </c>
      <c r="E53" s="64">
        <f t="shared" si="18"/>
        <v>0</v>
      </c>
      <c r="F53" s="64">
        <f t="shared" si="18"/>
        <v>0</v>
      </c>
      <c r="G53" s="64">
        <f t="shared" si="18"/>
        <v>0</v>
      </c>
      <c r="H53" s="64">
        <f t="shared" si="18"/>
        <v>0</v>
      </c>
      <c r="I53" s="64">
        <f t="shared" si="18"/>
        <v>0</v>
      </c>
      <c r="J53" s="64">
        <f t="shared" si="18"/>
        <v>0</v>
      </c>
      <c r="K53" s="65">
        <f>SUM(D53:J53)</f>
        <v>0</v>
      </c>
    </row>
    <row r="54" spans="1:12" ht="12.75" thickTop="1">
      <c r="K54" s="48"/>
    </row>
    <row r="55" spans="1:12">
      <c r="K55" s="48"/>
    </row>
    <row r="56" spans="1:12">
      <c r="K56" s="48"/>
    </row>
    <row r="57" spans="1:12">
      <c r="K57" s="27"/>
    </row>
    <row r="58" spans="1:12">
      <c r="K58" s="49"/>
    </row>
  </sheetData>
  <sheetProtection formatCells="0" formatColumns="0" formatRows="0"/>
  <mergeCells count="19">
    <mergeCell ref="A53:C53"/>
    <mergeCell ref="A31:K31"/>
    <mergeCell ref="A51:C51"/>
    <mergeCell ref="A52:C52"/>
    <mergeCell ref="A50:C50"/>
    <mergeCell ref="A1:K1"/>
    <mergeCell ref="A46:K46"/>
    <mergeCell ref="A48:C48"/>
    <mergeCell ref="A49:C49"/>
    <mergeCell ref="A47:C47"/>
    <mergeCell ref="A32:B32"/>
    <mergeCell ref="A9:K9"/>
    <mergeCell ref="B3:D3"/>
    <mergeCell ref="A10:B10"/>
    <mergeCell ref="A4:B4"/>
    <mergeCell ref="A21:B21"/>
    <mergeCell ref="A20:K20"/>
    <mergeCell ref="B2:K2"/>
    <mergeCell ref="A42:K42"/>
  </mergeCells>
  <phoneticPr fontId="3" type="noConversion"/>
  <hyperlinks>
    <hyperlink ref="L44" r:id="rId1" display="researchfinadmin@northwestern.edu" xr:uid="{00000000-0004-0000-0200-000000000000}"/>
  </hyperlinks>
  <printOptions horizontalCentered="1"/>
  <pageMargins left="0.7" right="0.7" top="0.75" bottom="0.75" header="0.3" footer="0.3"/>
  <pageSetup scale="65" orientation="portrait" r:id="rId2"/>
  <ignoredErrors>
    <ignoredError sqref="J2:K4 A2:G4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2"/>
  <sheetViews>
    <sheetView zoomScaleNormal="100" workbookViewId="0">
      <selection activeCell="A20" sqref="A20"/>
    </sheetView>
  </sheetViews>
  <sheetFormatPr defaultRowHeight="12.75"/>
  <cols>
    <col min="1" max="1" width="79.42578125" bestFit="1" customWidth="1"/>
  </cols>
  <sheetData>
    <row r="1" spans="1:1">
      <c r="A1" s="81" t="s">
        <v>77</v>
      </c>
    </row>
    <row r="2" spans="1:1">
      <c r="A2" s="81"/>
    </row>
    <row r="3" spans="1:1">
      <c r="A3" s="81" t="s">
        <v>78</v>
      </c>
    </row>
    <row r="4" spans="1:1">
      <c r="A4" s="57" t="s">
        <v>79</v>
      </c>
    </row>
    <row r="5" spans="1:1">
      <c r="A5" s="57"/>
    </row>
    <row r="6" spans="1:1">
      <c r="A6" s="81" t="s">
        <v>80</v>
      </c>
    </row>
    <row r="7" spans="1:1">
      <c r="A7" s="57" t="s">
        <v>81</v>
      </c>
    </row>
    <row r="8" spans="1:1">
      <c r="A8" s="57" t="s">
        <v>82</v>
      </c>
    </row>
    <row r="9" spans="1:1">
      <c r="A9" s="57" t="s">
        <v>83</v>
      </c>
    </row>
    <row r="10" spans="1:1">
      <c r="A10" s="57" t="s">
        <v>84</v>
      </c>
    </row>
    <row r="11" spans="1:1">
      <c r="A11" s="57" t="s">
        <v>85</v>
      </c>
    </row>
    <row r="12" spans="1:1">
      <c r="A12" s="57"/>
    </row>
    <row r="13" spans="1:1">
      <c r="A13" s="81" t="s">
        <v>86</v>
      </c>
    </row>
    <row r="14" spans="1:1">
      <c r="A14" s="57" t="s">
        <v>87</v>
      </c>
    </row>
    <row r="15" spans="1:1">
      <c r="A15" s="82" t="s">
        <v>88</v>
      </c>
    </row>
    <row r="16" spans="1:1">
      <c r="A16" s="82" t="s">
        <v>89</v>
      </c>
    </row>
    <row r="17" spans="1:1">
      <c r="A17" s="82" t="s">
        <v>90</v>
      </c>
    </row>
    <row r="18" spans="1:1">
      <c r="A18" s="82" t="s">
        <v>91</v>
      </c>
    </row>
    <row r="19" spans="1:1">
      <c r="A19" s="82" t="s">
        <v>73</v>
      </c>
    </row>
    <row r="20" spans="1:1">
      <c r="A20" s="82" t="s">
        <v>92</v>
      </c>
    </row>
    <row r="21" spans="1:1">
      <c r="A21" s="57" t="s">
        <v>93</v>
      </c>
    </row>
    <row r="22" spans="1:1">
      <c r="A22" s="82" t="s">
        <v>94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25815B19F8464C8BB2F09F411AB514" ma:contentTypeVersion="6" ma:contentTypeDescription="Create a new document." ma:contentTypeScope="" ma:versionID="82126144f959d5a3869320d530c4d5a5">
  <xsd:schema xmlns:xsd="http://www.w3.org/2001/XMLSchema" xmlns:xs="http://www.w3.org/2001/XMLSchema" xmlns:p="http://schemas.microsoft.com/office/2006/metadata/properties" xmlns:ns2="ad9ba2a8-4da4-4025-9091-2b6a950a5658" xmlns:ns3="2a5ecf89-476c-4c34-8bf1-63c6c98f20ae" targetNamespace="http://schemas.microsoft.com/office/2006/metadata/properties" ma:root="true" ma:fieldsID="f78136166f7e4479cc4a6bb5e27511f6" ns2:_="" ns3:_="">
    <xsd:import namespace="ad9ba2a8-4da4-4025-9091-2b6a950a5658"/>
    <xsd:import namespace="2a5ecf89-476c-4c34-8bf1-63c6c98f2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ba2a8-4da4-4025-9091-2b6a950a5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ecf89-476c-4c34-8bf1-63c6c98f2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DCDE33-993D-4F26-8901-3539217C179C}"/>
</file>

<file path=customXml/itemProps2.xml><?xml version="1.0" encoding="utf-8"?>
<ds:datastoreItem xmlns:ds="http://schemas.openxmlformats.org/officeDocument/2006/customXml" ds:itemID="{738FEB25-E13B-46AA-8F60-DA7F895E4252}"/>
</file>

<file path=customXml/itemProps3.xml><?xml version="1.0" encoding="utf-8"?>
<ds:datastoreItem xmlns:ds="http://schemas.openxmlformats.org/officeDocument/2006/customXml" ds:itemID="{8F1C5DBC-B5E1-4831-A6E8-4765F4B60B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Northwestern Univ. VPR/TGS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Share EZ Form</dc:title>
  <dc:subject>Cost Sharing</dc:subject>
  <dc:creator>Andrew Mark</dc:creator>
  <cp:keywords>Cost Sharing</cp:keywords>
  <dc:description/>
  <cp:lastModifiedBy>Melissa Mizwa</cp:lastModifiedBy>
  <cp:revision/>
  <dcterms:created xsi:type="dcterms:W3CDTF">2008-03-06T01:24:14Z</dcterms:created>
  <dcterms:modified xsi:type="dcterms:W3CDTF">2023-03-22T19:33:37Z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0x010100B025815B19F8464C8BB2F09F411AB514</vt:lpwstr>
  </property>
</Properties>
</file>